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o\Desktop\Trabalho\Pratinha\PMP\"/>
    </mc:Choice>
  </mc:AlternateContent>
  <xr:revisionPtr revIDLastSave="0" documentId="8_{B9754498-EF2C-426A-AFE0-FE3D101B78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 REPAROS" sheetId="1" r:id="rId1"/>
    <sheet name="PLANILHA RESUMIDA" sheetId="8" r:id="rId2"/>
  </sheets>
  <definedNames>
    <definedName name="_________">#REF!</definedName>
    <definedName name="______AA100000" localSheetId="0">#REF!</definedName>
    <definedName name="______AA100000">#REF!</definedName>
    <definedName name="______LOC10" localSheetId="0">#REF!</definedName>
    <definedName name="______LOC10">#REF!</definedName>
    <definedName name="______LOC11" localSheetId="0">#REF!</definedName>
    <definedName name="______LOC11">#REF!</definedName>
    <definedName name="______LOC12" localSheetId="0">#REF!</definedName>
    <definedName name="______LOC12">#REF!</definedName>
    <definedName name="______LOC13" localSheetId="0">#REF!</definedName>
    <definedName name="______LOC13">#REF!</definedName>
    <definedName name="______LOC14" localSheetId="0">#REF!</definedName>
    <definedName name="______LOC14">#REF!</definedName>
    <definedName name="______LOC15" localSheetId="0">#REF!</definedName>
    <definedName name="______LOC15">#REF!</definedName>
    <definedName name="______LOC16" localSheetId="0">#REF!</definedName>
    <definedName name="______LOC16">#REF!</definedName>
    <definedName name="______LOC17" localSheetId="0">#REF!</definedName>
    <definedName name="______LOC17">#REF!</definedName>
    <definedName name="______LOC18" localSheetId="0">#REF!</definedName>
    <definedName name="______LOC18">#REF!</definedName>
    <definedName name="______LOC19" localSheetId="0">#REF!</definedName>
    <definedName name="______LOC19">#REF!</definedName>
    <definedName name="______LOC2" localSheetId="0">#REF!</definedName>
    <definedName name="______LOC2">#REF!</definedName>
    <definedName name="______LOC20" localSheetId="0">#REF!</definedName>
    <definedName name="______LOC20">#REF!</definedName>
    <definedName name="______LOC21" localSheetId="0">#REF!</definedName>
    <definedName name="______LOC21">#REF!</definedName>
    <definedName name="______LOC22" localSheetId="0">#REF!</definedName>
    <definedName name="______LOC22">#REF!</definedName>
    <definedName name="______LOC23" localSheetId="0">#REF!</definedName>
    <definedName name="______LOC23">#REF!</definedName>
    <definedName name="______LOC24" localSheetId="0">#REF!</definedName>
    <definedName name="______LOC24">#REF!</definedName>
    <definedName name="______LOC25" localSheetId="0">#REF!</definedName>
    <definedName name="______LOC25">#REF!</definedName>
    <definedName name="______LOC26" localSheetId="0">#REF!</definedName>
    <definedName name="______LOC26">#REF!</definedName>
    <definedName name="______LOC27" localSheetId="0">#REF!</definedName>
    <definedName name="______LOC27">#REF!</definedName>
    <definedName name="______LOC28" localSheetId="0">#REF!</definedName>
    <definedName name="______LOC28">#REF!</definedName>
    <definedName name="______LOC29" localSheetId="0">#REF!</definedName>
    <definedName name="______LOC29">#REF!</definedName>
    <definedName name="______LOC3" localSheetId="0">#REF!</definedName>
    <definedName name="______LOC3">#REF!</definedName>
    <definedName name="______LOC30" localSheetId="0">#REF!</definedName>
    <definedName name="______LOC30">#REF!</definedName>
    <definedName name="______LOC31" localSheetId="0">#REF!</definedName>
    <definedName name="______LOC31">#REF!</definedName>
    <definedName name="______LOC32" localSheetId="0">#REF!</definedName>
    <definedName name="______LOC32">#REF!</definedName>
    <definedName name="______LOC33" localSheetId="0">#REF!</definedName>
    <definedName name="______LOC33">#REF!</definedName>
    <definedName name="______LOC34" localSheetId="0">#REF!</definedName>
    <definedName name="______LOC34">#REF!</definedName>
    <definedName name="______LOC35" localSheetId="0">#REF!</definedName>
    <definedName name="______LOC35">#REF!</definedName>
    <definedName name="______LOC36" localSheetId="0">#REF!</definedName>
    <definedName name="______LOC36">#REF!</definedName>
    <definedName name="______LOC37" localSheetId="0">#REF!</definedName>
    <definedName name="______LOC37">#REF!</definedName>
    <definedName name="______LOC38" localSheetId="0">#REF!</definedName>
    <definedName name="______LOC38">#REF!</definedName>
    <definedName name="______LOC39" localSheetId="0">#REF!</definedName>
    <definedName name="______LOC39">#REF!</definedName>
    <definedName name="______LOC4" localSheetId="0">#REF!</definedName>
    <definedName name="______LOC4">#REF!</definedName>
    <definedName name="______LOC40" localSheetId="0">#REF!</definedName>
    <definedName name="______LOC40">#REF!</definedName>
    <definedName name="______LOC41" localSheetId="0">#REF!</definedName>
    <definedName name="______LOC41">#REF!</definedName>
    <definedName name="______LOC42" localSheetId="0">#REF!</definedName>
    <definedName name="______LOC42">#REF!</definedName>
    <definedName name="______LOC5" localSheetId="0">#REF!</definedName>
    <definedName name="______LOC5">#REF!</definedName>
    <definedName name="______LOC6" localSheetId="0">#REF!</definedName>
    <definedName name="______LOC6">#REF!</definedName>
    <definedName name="______LOC7" localSheetId="0">#REF!</definedName>
    <definedName name="______LOC7">#REF!</definedName>
    <definedName name="______LOC8" localSheetId="0">#REF!</definedName>
    <definedName name="______LOC8">#REF!</definedName>
    <definedName name="______LOC9" localSheetId="0">#REF!</definedName>
    <definedName name="______LOC9">#REF!</definedName>
    <definedName name="______R" localSheetId="0">#REF!</definedName>
    <definedName name="______R">#REF!</definedName>
    <definedName name="_____AA100000" localSheetId="0">#REF!</definedName>
    <definedName name="_____AA100000">#REF!</definedName>
    <definedName name="_____BUD1" localSheetId="0">#REF!</definedName>
    <definedName name="_____BUD1">#REF!</definedName>
    <definedName name="_____BUD2" localSheetId="0">#REF!</definedName>
    <definedName name="_____BUD2">#REF!</definedName>
    <definedName name="_____BUD3" localSheetId="0">#REF!</definedName>
    <definedName name="_____BUD3">#REF!</definedName>
    <definedName name="_____BUD4" localSheetId="0">#REF!</definedName>
    <definedName name="_____BUD4">#REF!</definedName>
    <definedName name="_____BUD5" localSheetId="0">#REF!</definedName>
    <definedName name="_____BUD5">#REF!</definedName>
    <definedName name="_____BUD6" localSheetId="0">#REF!</definedName>
    <definedName name="_____BUD6">#REF!</definedName>
    <definedName name="_____BUD7" localSheetId="0">#REF!</definedName>
    <definedName name="_____BUD7">#REF!</definedName>
    <definedName name="_____BUD8" localSheetId="0">#REF!</definedName>
    <definedName name="_____BUD8">#REF!</definedName>
    <definedName name="_____DIA1" localSheetId="0">#REF!</definedName>
    <definedName name="_____DIA1">#REF!</definedName>
    <definedName name="_____DIA2" localSheetId="0">#REF!</definedName>
    <definedName name="_____DIA2">#REF!</definedName>
    <definedName name="_____DIA3" localSheetId="0">#REF!</definedName>
    <definedName name="_____DIA3">#REF!</definedName>
    <definedName name="_____DIA4" localSheetId="0">#REF!</definedName>
    <definedName name="_____DIA4">#REF!</definedName>
    <definedName name="_____DIA5" localSheetId="0">#REF!</definedName>
    <definedName name="_____DIA5">#REF!</definedName>
    <definedName name="_____DIA6" localSheetId="0">#REF!</definedName>
    <definedName name="_____DIA6">#REF!</definedName>
    <definedName name="_____DIA7" localSheetId="0">#REF!</definedName>
    <definedName name="_____DIA7">#REF!</definedName>
    <definedName name="_____DIA8" localSheetId="0">#REF!</definedName>
    <definedName name="_____DIA8">#REF!</definedName>
    <definedName name="_____LAB1" localSheetId="0">#REF!</definedName>
    <definedName name="_____LAB1">#REF!</definedName>
    <definedName name="_____LAB2" localSheetId="0">#REF!</definedName>
    <definedName name="_____LAB2">#REF!</definedName>
    <definedName name="_____LAB3" localSheetId="0">#REF!</definedName>
    <definedName name="_____LAB3">#REF!</definedName>
    <definedName name="_____LOC10" localSheetId="0">#REF!</definedName>
    <definedName name="_____LOC10">#REF!</definedName>
    <definedName name="_____LOC11" localSheetId="0">#REF!</definedName>
    <definedName name="_____LOC11">#REF!</definedName>
    <definedName name="_____LOC12" localSheetId="0">#REF!</definedName>
    <definedName name="_____LOC12">#REF!</definedName>
    <definedName name="_____LOC13" localSheetId="0">#REF!</definedName>
    <definedName name="_____LOC13">#REF!</definedName>
    <definedName name="_____LOC14" localSheetId="0">#REF!</definedName>
    <definedName name="_____LOC14">#REF!</definedName>
    <definedName name="_____LOC15" localSheetId="0">#REF!</definedName>
    <definedName name="_____LOC15">#REF!</definedName>
    <definedName name="_____LOC16" localSheetId="0">#REF!</definedName>
    <definedName name="_____LOC16">#REF!</definedName>
    <definedName name="_____LOC17" localSheetId="0">#REF!</definedName>
    <definedName name="_____LOC17">#REF!</definedName>
    <definedName name="_____LOC18" localSheetId="0">#REF!</definedName>
    <definedName name="_____LOC18">#REF!</definedName>
    <definedName name="_____LOC19" localSheetId="0">#REF!</definedName>
    <definedName name="_____LOC19">#REF!</definedName>
    <definedName name="_____LOC2" localSheetId="0">#REF!</definedName>
    <definedName name="_____LOC2">#REF!</definedName>
    <definedName name="_____LOC20" localSheetId="0">#REF!</definedName>
    <definedName name="_____LOC20">#REF!</definedName>
    <definedName name="_____LOC21" localSheetId="0">#REF!</definedName>
    <definedName name="_____LOC21">#REF!</definedName>
    <definedName name="_____LOC22" localSheetId="0">#REF!</definedName>
    <definedName name="_____LOC22">#REF!</definedName>
    <definedName name="_____LOC23" localSheetId="0">#REF!</definedName>
    <definedName name="_____LOC23">#REF!</definedName>
    <definedName name="_____LOC24" localSheetId="0">#REF!</definedName>
    <definedName name="_____LOC24">#REF!</definedName>
    <definedName name="_____LOC25" localSheetId="0">#REF!</definedName>
    <definedName name="_____LOC25">#REF!</definedName>
    <definedName name="_____LOC26" localSheetId="0">#REF!</definedName>
    <definedName name="_____LOC26">#REF!</definedName>
    <definedName name="_____LOC27" localSheetId="0">#REF!</definedName>
    <definedName name="_____LOC27">#REF!</definedName>
    <definedName name="_____LOC28" localSheetId="0">#REF!</definedName>
    <definedName name="_____LOC28">#REF!</definedName>
    <definedName name="_____LOC29" localSheetId="0">#REF!</definedName>
    <definedName name="_____LOC29">#REF!</definedName>
    <definedName name="_____LOC3" localSheetId="0">#REF!</definedName>
    <definedName name="_____LOC3">#REF!</definedName>
    <definedName name="_____LOC30" localSheetId="0">#REF!</definedName>
    <definedName name="_____LOC30">#REF!</definedName>
    <definedName name="_____LOC31" localSheetId="0">#REF!</definedName>
    <definedName name="_____LOC31">#REF!</definedName>
    <definedName name="_____LOC32" localSheetId="0">#REF!</definedName>
    <definedName name="_____LOC32">#REF!</definedName>
    <definedName name="_____LOC33" localSheetId="0">#REF!</definedName>
    <definedName name="_____LOC33">#REF!</definedName>
    <definedName name="_____LOC34" localSheetId="0">#REF!</definedName>
    <definedName name="_____LOC34">#REF!</definedName>
    <definedName name="_____LOC35" localSheetId="0">#REF!</definedName>
    <definedName name="_____LOC35">#REF!</definedName>
    <definedName name="_____LOC36" localSheetId="0">#REF!</definedName>
    <definedName name="_____LOC36">#REF!</definedName>
    <definedName name="_____LOC37" localSheetId="0">#REF!</definedName>
    <definedName name="_____LOC37">#REF!</definedName>
    <definedName name="_____LOC38" localSheetId="0">#REF!</definedName>
    <definedName name="_____LOC38">#REF!</definedName>
    <definedName name="_____LOC39" localSheetId="0">#REF!</definedName>
    <definedName name="_____LOC39">#REF!</definedName>
    <definedName name="_____LOC4" localSheetId="0">#REF!</definedName>
    <definedName name="_____LOC4">#REF!</definedName>
    <definedName name="_____LOC40" localSheetId="0">#REF!</definedName>
    <definedName name="_____LOC40">#REF!</definedName>
    <definedName name="_____LOC41" localSheetId="0">#REF!</definedName>
    <definedName name="_____LOC41">#REF!</definedName>
    <definedName name="_____LOC42" localSheetId="0">#REF!</definedName>
    <definedName name="_____LOC42">#REF!</definedName>
    <definedName name="_____LOC5" localSheetId="0">#REF!</definedName>
    <definedName name="_____LOC5">#REF!</definedName>
    <definedName name="_____LOC6" localSheetId="0">#REF!</definedName>
    <definedName name="_____LOC6">#REF!</definedName>
    <definedName name="_____LOC7" localSheetId="0">#REF!</definedName>
    <definedName name="_____LOC7">#REF!</definedName>
    <definedName name="_____LOC8" localSheetId="0">#REF!</definedName>
    <definedName name="_____LOC8">#REF!</definedName>
    <definedName name="_____LOC9" localSheetId="0">#REF!</definedName>
    <definedName name="_____LOC9">#REF!</definedName>
    <definedName name="_____PAR1" localSheetId="0">#REF!</definedName>
    <definedName name="_____PAR1">#REF!</definedName>
    <definedName name="_____PAR2" localSheetId="0">#REF!</definedName>
    <definedName name="_____PAR2">#REF!</definedName>
    <definedName name="_____PAR3" localSheetId="0">#REF!</definedName>
    <definedName name="_____PAR3">#REF!</definedName>
    <definedName name="_____PAR4" localSheetId="0">#REF!</definedName>
    <definedName name="_____PAR4">#REF!</definedName>
    <definedName name="_____R" localSheetId="0">#REF!</definedName>
    <definedName name="_____R">#REF!</definedName>
    <definedName name="_____SE2" localSheetId="0">#REF!</definedName>
    <definedName name="_____SE2">#REF!</definedName>
    <definedName name="____AA100000" localSheetId="0">#REF!</definedName>
    <definedName name="____AA100000">#REF!</definedName>
    <definedName name="____BUD1" localSheetId="0">#REF!</definedName>
    <definedName name="____BUD1">#REF!</definedName>
    <definedName name="____BUD2" localSheetId="0">#REF!</definedName>
    <definedName name="____BUD2">#REF!</definedName>
    <definedName name="____BUD3" localSheetId="0">#REF!</definedName>
    <definedName name="____BUD3">#REF!</definedName>
    <definedName name="____BUD4" localSheetId="0">#REF!</definedName>
    <definedName name="____BUD4">#REF!</definedName>
    <definedName name="____BUD5" localSheetId="0">#REF!</definedName>
    <definedName name="____BUD5">#REF!</definedName>
    <definedName name="____BUD6" localSheetId="0">#REF!</definedName>
    <definedName name="____BUD6">#REF!</definedName>
    <definedName name="____BUD7" localSheetId="0">#REF!</definedName>
    <definedName name="____BUD7">#REF!</definedName>
    <definedName name="____BUD8" localSheetId="0">#REF!</definedName>
    <definedName name="____BUD8">#REF!</definedName>
    <definedName name="____DIA1" localSheetId="0">#REF!</definedName>
    <definedName name="____DIA1">#REF!</definedName>
    <definedName name="____DIA2" localSheetId="0">#REF!</definedName>
    <definedName name="____DIA2">#REF!</definedName>
    <definedName name="____DIA3" localSheetId="0">#REF!</definedName>
    <definedName name="____DIA3">#REF!</definedName>
    <definedName name="____DIA4" localSheetId="0">#REF!</definedName>
    <definedName name="____DIA4">#REF!</definedName>
    <definedName name="____DIA5" localSheetId="0">#REF!</definedName>
    <definedName name="____DIA5">#REF!</definedName>
    <definedName name="____DIA6" localSheetId="0">#REF!</definedName>
    <definedName name="____DIA6">#REF!</definedName>
    <definedName name="____DIA7" localSheetId="0">#REF!</definedName>
    <definedName name="____DIA7">#REF!</definedName>
    <definedName name="____DIA8" localSheetId="0">#REF!</definedName>
    <definedName name="____DIA8">#REF!</definedName>
    <definedName name="____LAB1" localSheetId="0">#REF!</definedName>
    <definedName name="____LAB1">#REF!</definedName>
    <definedName name="____LAB2" localSheetId="0">#REF!</definedName>
    <definedName name="____LAB2">#REF!</definedName>
    <definedName name="____LAB3" localSheetId="0">#REF!</definedName>
    <definedName name="____LAB3">#REF!</definedName>
    <definedName name="____LOC10" localSheetId="0">#REF!</definedName>
    <definedName name="____LOC10">#REF!</definedName>
    <definedName name="____LOC11" localSheetId="0">#REF!</definedName>
    <definedName name="____LOC11">#REF!</definedName>
    <definedName name="____LOC12" localSheetId="0">#REF!</definedName>
    <definedName name="____LOC12">#REF!</definedName>
    <definedName name="____LOC13" localSheetId="0">#REF!</definedName>
    <definedName name="____LOC13">#REF!</definedName>
    <definedName name="____LOC14" localSheetId="0">#REF!</definedName>
    <definedName name="____LOC14">#REF!</definedName>
    <definedName name="____LOC15" localSheetId="0">#REF!</definedName>
    <definedName name="____LOC15">#REF!</definedName>
    <definedName name="____LOC16" localSheetId="0">#REF!</definedName>
    <definedName name="____LOC16">#REF!</definedName>
    <definedName name="____LOC17" localSheetId="0">#REF!</definedName>
    <definedName name="____LOC17">#REF!</definedName>
    <definedName name="____LOC18" localSheetId="0">#REF!</definedName>
    <definedName name="____LOC18">#REF!</definedName>
    <definedName name="____LOC19" localSheetId="0">#REF!</definedName>
    <definedName name="____LOC19">#REF!</definedName>
    <definedName name="____LOC2" localSheetId="0">#REF!</definedName>
    <definedName name="____LOC2">#REF!</definedName>
    <definedName name="____LOC20" localSheetId="0">#REF!</definedName>
    <definedName name="____LOC20">#REF!</definedName>
    <definedName name="____LOC21" localSheetId="0">#REF!</definedName>
    <definedName name="____LOC21">#REF!</definedName>
    <definedName name="____LOC22" localSheetId="0">#REF!</definedName>
    <definedName name="____LOC22">#REF!</definedName>
    <definedName name="____LOC23" localSheetId="0">#REF!</definedName>
    <definedName name="____LOC23">#REF!</definedName>
    <definedName name="____LOC24" localSheetId="0">#REF!</definedName>
    <definedName name="____LOC24">#REF!</definedName>
    <definedName name="____LOC25" localSheetId="0">#REF!</definedName>
    <definedName name="____LOC25">#REF!</definedName>
    <definedName name="____LOC26" localSheetId="0">#REF!</definedName>
    <definedName name="____LOC26">#REF!</definedName>
    <definedName name="____LOC27" localSheetId="0">#REF!</definedName>
    <definedName name="____LOC27">#REF!</definedName>
    <definedName name="____LOC28" localSheetId="0">#REF!</definedName>
    <definedName name="____LOC28">#REF!</definedName>
    <definedName name="____LOC29" localSheetId="0">#REF!</definedName>
    <definedName name="____LOC29">#REF!</definedName>
    <definedName name="____LOC3" localSheetId="0">#REF!</definedName>
    <definedName name="____LOC3">#REF!</definedName>
    <definedName name="____LOC30" localSheetId="0">#REF!</definedName>
    <definedName name="____LOC30">#REF!</definedName>
    <definedName name="____LOC31" localSheetId="0">#REF!</definedName>
    <definedName name="____LOC31">#REF!</definedName>
    <definedName name="____LOC32" localSheetId="0">#REF!</definedName>
    <definedName name="____LOC32">#REF!</definedName>
    <definedName name="____LOC33" localSheetId="0">#REF!</definedName>
    <definedName name="____LOC33">#REF!</definedName>
    <definedName name="____LOC34" localSheetId="0">#REF!</definedName>
    <definedName name="____LOC34">#REF!</definedName>
    <definedName name="____LOC35" localSheetId="0">#REF!</definedName>
    <definedName name="____LOC35">#REF!</definedName>
    <definedName name="____LOC36" localSheetId="0">#REF!</definedName>
    <definedName name="____LOC36">#REF!</definedName>
    <definedName name="____LOC37" localSheetId="0">#REF!</definedName>
    <definedName name="____LOC37">#REF!</definedName>
    <definedName name="____LOC38" localSheetId="0">#REF!</definedName>
    <definedName name="____LOC38">#REF!</definedName>
    <definedName name="____LOC39" localSheetId="0">#REF!</definedName>
    <definedName name="____LOC39">#REF!</definedName>
    <definedName name="____LOC4" localSheetId="0">#REF!</definedName>
    <definedName name="____LOC4">#REF!</definedName>
    <definedName name="____LOC40" localSheetId="0">#REF!</definedName>
    <definedName name="____LOC40">#REF!</definedName>
    <definedName name="____LOC41" localSheetId="0">#REF!</definedName>
    <definedName name="____LOC41">#REF!</definedName>
    <definedName name="____LOC42" localSheetId="0">#REF!</definedName>
    <definedName name="____LOC42">#REF!</definedName>
    <definedName name="____LOC5" localSheetId="0">#REF!</definedName>
    <definedName name="____LOC5">#REF!</definedName>
    <definedName name="____LOC6" localSheetId="0">#REF!</definedName>
    <definedName name="____LOC6">#REF!</definedName>
    <definedName name="____LOC7" localSheetId="0">#REF!</definedName>
    <definedName name="____LOC7">#REF!</definedName>
    <definedName name="____LOC8" localSheetId="0">#REF!</definedName>
    <definedName name="____LOC8">#REF!</definedName>
    <definedName name="____LOC9" localSheetId="0">#REF!</definedName>
    <definedName name="____LOC9">#REF!</definedName>
    <definedName name="____PAR1" localSheetId="0">#REF!</definedName>
    <definedName name="____PAR1">#REF!</definedName>
    <definedName name="____PAR2" localSheetId="0">#REF!</definedName>
    <definedName name="____PAR2">#REF!</definedName>
    <definedName name="____PAR3" localSheetId="0">#REF!</definedName>
    <definedName name="____PAR3">#REF!</definedName>
    <definedName name="____PAR4" localSheetId="0">#REF!</definedName>
    <definedName name="____PAR4">#REF!</definedName>
    <definedName name="____R" localSheetId="0">#REF!</definedName>
    <definedName name="____R">#REF!</definedName>
    <definedName name="____SE2" localSheetId="0">#REF!</definedName>
    <definedName name="____SE2">#REF!</definedName>
    <definedName name="___AA100000" localSheetId="0">#REF!</definedName>
    <definedName name="___AA100000">#REF!</definedName>
    <definedName name="___BUD1" localSheetId="0">#REF!</definedName>
    <definedName name="___BUD1">#REF!</definedName>
    <definedName name="___BUD2" localSheetId="0">#REF!</definedName>
    <definedName name="___BUD2">#REF!</definedName>
    <definedName name="___BUD3" localSheetId="0">#REF!</definedName>
    <definedName name="___BUD3">#REF!</definedName>
    <definedName name="___BUD4" localSheetId="0">#REF!</definedName>
    <definedName name="___BUD4">#REF!</definedName>
    <definedName name="___BUD5" localSheetId="0">#REF!</definedName>
    <definedName name="___BUD5">#REF!</definedName>
    <definedName name="___BUD6" localSheetId="0">#REF!</definedName>
    <definedName name="___BUD6">#REF!</definedName>
    <definedName name="___BUD7" localSheetId="0">#REF!</definedName>
    <definedName name="___BUD7">#REF!</definedName>
    <definedName name="___BUD8" localSheetId="0">#REF!</definedName>
    <definedName name="___BUD8">#REF!</definedName>
    <definedName name="___DIA1" localSheetId="0">#REF!</definedName>
    <definedName name="___DIA1">#REF!</definedName>
    <definedName name="___DIA2" localSheetId="0">#REF!</definedName>
    <definedName name="___DIA2">#REF!</definedName>
    <definedName name="___DIA3" localSheetId="0">#REF!</definedName>
    <definedName name="___DIA3">#REF!</definedName>
    <definedName name="___DIA4" localSheetId="0">#REF!</definedName>
    <definedName name="___DIA4">#REF!</definedName>
    <definedName name="___DIA5" localSheetId="0">#REF!</definedName>
    <definedName name="___DIA5">#REF!</definedName>
    <definedName name="___DIA6" localSheetId="0">#REF!</definedName>
    <definedName name="___DIA6">#REF!</definedName>
    <definedName name="___DIA7" localSheetId="0">#REF!</definedName>
    <definedName name="___DIA7">#REF!</definedName>
    <definedName name="___DIA8" localSheetId="0">#REF!</definedName>
    <definedName name="___DIA8">#REF!</definedName>
    <definedName name="___LAB1" localSheetId="0">#REF!</definedName>
    <definedName name="___LAB1">#REF!</definedName>
    <definedName name="___LAB2" localSheetId="0">#REF!</definedName>
    <definedName name="___LAB2">#REF!</definedName>
    <definedName name="___LAB3" localSheetId="0">#REF!</definedName>
    <definedName name="___LAB3">#REF!</definedName>
    <definedName name="___LOC10" localSheetId="0">#REF!</definedName>
    <definedName name="___LOC10">#REF!</definedName>
    <definedName name="___LOC11" localSheetId="0">#REF!</definedName>
    <definedName name="___LOC11">#REF!</definedName>
    <definedName name="___LOC12" localSheetId="0">#REF!</definedName>
    <definedName name="___LOC12">#REF!</definedName>
    <definedName name="___LOC13" localSheetId="0">#REF!</definedName>
    <definedName name="___LOC13">#REF!</definedName>
    <definedName name="___LOC14" localSheetId="0">#REF!</definedName>
    <definedName name="___LOC14">#REF!</definedName>
    <definedName name="___LOC15" localSheetId="0">#REF!</definedName>
    <definedName name="___LOC15">#REF!</definedName>
    <definedName name="___LOC16" localSheetId="0">#REF!</definedName>
    <definedName name="___LOC16">#REF!</definedName>
    <definedName name="___LOC17" localSheetId="0">#REF!</definedName>
    <definedName name="___LOC17">#REF!</definedName>
    <definedName name="___LOC18" localSheetId="0">#REF!</definedName>
    <definedName name="___LOC18">#REF!</definedName>
    <definedName name="___LOC19" localSheetId="0">#REF!</definedName>
    <definedName name="___LOC19">#REF!</definedName>
    <definedName name="___LOC2" localSheetId="0">#REF!</definedName>
    <definedName name="___LOC2">#REF!</definedName>
    <definedName name="___LOC20" localSheetId="0">#REF!</definedName>
    <definedName name="___LOC20">#REF!</definedName>
    <definedName name="___LOC21" localSheetId="0">#REF!</definedName>
    <definedName name="___LOC21">#REF!</definedName>
    <definedName name="___LOC22" localSheetId="0">#REF!</definedName>
    <definedName name="___LOC22">#REF!</definedName>
    <definedName name="___LOC23" localSheetId="0">#REF!</definedName>
    <definedName name="___LOC23">#REF!</definedName>
    <definedName name="___LOC24" localSheetId="0">#REF!</definedName>
    <definedName name="___LOC24">#REF!</definedName>
    <definedName name="___LOC25" localSheetId="0">#REF!</definedName>
    <definedName name="___LOC25">#REF!</definedName>
    <definedName name="___LOC26" localSheetId="0">#REF!</definedName>
    <definedName name="___LOC26">#REF!</definedName>
    <definedName name="___LOC27" localSheetId="0">#REF!</definedName>
    <definedName name="___LOC27">#REF!</definedName>
    <definedName name="___LOC28" localSheetId="0">#REF!</definedName>
    <definedName name="___LOC28">#REF!</definedName>
    <definedName name="___LOC29" localSheetId="0">#REF!</definedName>
    <definedName name="___LOC29">#REF!</definedName>
    <definedName name="___LOC3" localSheetId="0">#REF!</definedName>
    <definedName name="___LOC3">#REF!</definedName>
    <definedName name="___LOC30" localSheetId="0">#REF!</definedName>
    <definedName name="___LOC30">#REF!</definedName>
    <definedName name="___LOC31" localSheetId="0">#REF!</definedName>
    <definedName name="___LOC31">#REF!</definedName>
    <definedName name="___LOC32" localSheetId="0">#REF!</definedName>
    <definedName name="___LOC32">#REF!</definedName>
    <definedName name="___LOC33" localSheetId="0">#REF!</definedName>
    <definedName name="___LOC33">#REF!</definedName>
    <definedName name="___LOC34" localSheetId="0">#REF!</definedName>
    <definedName name="___LOC34">#REF!</definedName>
    <definedName name="___LOC35" localSheetId="0">#REF!</definedName>
    <definedName name="___LOC35">#REF!</definedName>
    <definedName name="___LOC36" localSheetId="0">#REF!</definedName>
    <definedName name="___LOC36">#REF!</definedName>
    <definedName name="___LOC37" localSheetId="0">#REF!</definedName>
    <definedName name="___LOC37">#REF!</definedName>
    <definedName name="___LOC38" localSheetId="0">#REF!</definedName>
    <definedName name="___LOC38">#REF!</definedName>
    <definedName name="___LOC39" localSheetId="0">#REF!</definedName>
    <definedName name="___LOC39">#REF!</definedName>
    <definedName name="___LOC4" localSheetId="0">#REF!</definedName>
    <definedName name="___LOC4">#REF!</definedName>
    <definedName name="___LOC40" localSheetId="0">#REF!</definedName>
    <definedName name="___LOC40">#REF!</definedName>
    <definedName name="___LOC41" localSheetId="0">#REF!</definedName>
    <definedName name="___LOC41">#REF!</definedName>
    <definedName name="___LOC42" localSheetId="0">#REF!</definedName>
    <definedName name="___LOC42">#REF!</definedName>
    <definedName name="___LOC5" localSheetId="0">#REF!</definedName>
    <definedName name="___LOC5">#REF!</definedName>
    <definedName name="___LOC6" localSheetId="0">#REF!</definedName>
    <definedName name="___LOC6">#REF!</definedName>
    <definedName name="___LOC7" localSheetId="0">#REF!</definedName>
    <definedName name="___LOC7">#REF!</definedName>
    <definedName name="___LOC8" localSheetId="0">#REF!</definedName>
    <definedName name="___LOC8">#REF!</definedName>
    <definedName name="___LOC9" localSheetId="0">#REF!</definedName>
    <definedName name="___LOC9">#REF!</definedName>
    <definedName name="___PAR1" localSheetId="0">#REF!</definedName>
    <definedName name="___PAR1">#REF!</definedName>
    <definedName name="___PAR2" localSheetId="0">#REF!</definedName>
    <definedName name="___PAR2">#REF!</definedName>
    <definedName name="___PAR3" localSheetId="0">#REF!</definedName>
    <definedName name="___PAR3">#REF!</definedName>
    <definedName name="___PAR4" localSheetId="0">#REF!</definedName>
    <definedName name="___PAR4">#REF!</definedName>
    <definedName name="___R" localSheetId="0">#REF!</definedName>
    <definedName name="___R">#REF!</definedName>
    <definedName name="___SE2" localSheetId="0">#REF!</definedName>
    <definedName name="___SE2">#REF!</definedName>
    <definedName name="__1Excel_BuiltIn_Print_Area_1_1_1" localSheetId="0">#REF!</definedName>
    <definedName name="__1Excel_BuiltIn_Print_Area_1_1_1">#REF!</definedName>
    <definedName name="__2Excel_BuiltIn_Print_Area_1_1_1_1" localSheetId="0">#REF!</definedName>
    <definedName name="__2Excel_BuiltIn_Print_Area_1_1_1_1">#REF!</definedName>
    <definedName name="__AA100000" localSheetId="0">#REF!</definedName>
    <definedName name="__AA100000">#REF!</definedName>
    <definedName name="__BUD1" localSheetId="0">#REF!</definedName>
    <definedName name="__BUD1">#REF!</definedName>
    <definedName name="__BUD2" localSheetId="0">#REF!</definedName>
    <definedName name="__BUD2">#REF!</definedName>
    <definedName name="__BUD3" localSheetId="0">#REF!</definedName>
    <definedName name="__BUD3">#REF!</definedName>
    <definedName name="__BUD4" localSheetId="0">#REF!</definedName>
    <definedName name="__BUD4">#REF!</definedName>
    <definedName name="__BUD5" localSheetId="0">#REF!</definedName>
    <definedName name="__BUD5">#REF!</definedName>
    <definedName name="__BUD6" localSheetId="0">#REF!</definedName>
    <definedName name="__BUD6">#REF!</definedName>
    <definedName name="__BUD7" localSheetId="0">#REF!</definedName>
    <definedName name="__BUD7">#REF!</definedName>
    <definedName name="__BUD8" localSheetId="0">#REF!</definedName>
    <definedName name="__BUD8">#REF!</definedName>
    <definedName name="__DIA1" localSheetId="0">#REF!</definedName>
    <definedName name="__DIA1">#REF!</definedName>
    <definedName name="__DIA2" localSheetId="0">#REF!</definedName>
    <definedName name="__DIA2">#REF!</definedName>
    <definedName name="__DIA3" localSheetId="0">#REF!</definedName>
    <definedName name="__DIA3">#REF!</definedName>
    <definedName name="__DIA4" localSheetId="0">#REF!</definedName>
    <definedName name="__DIA4">#REF!</definedName>
    <definedName name="__DIA5" localSheetId="0">#REF!</definedName>
    <definedName name="__DIA5">#REF!</definedName>
    <definedName name="__DIA6" localSheetId="0">#REF!</definedName>
    <definedName name="__DIA6">#REF!</definedName>
    <definedName name="__DIA7" localSheetId="0">#REF!</definedName>
    <definedName name="__DIA7">#REF!</definedName>
    <definedName name="__DIA8" localSheetId="0">#REF!</definedName>
    <definedName name="__DIA8">#REF!</definedName>
    <definedName name="__LAB1" localSheetId="0">#REF!</definedName>
    <definedName name="__LAB1">#REF!</definedName>
    <definedName name="__LAB2" localSheetId="0">#REF!</definedName>
    <definedName name="__LAB2">#REF!</definedName>
    <definedName name="__LAB3" localSheetId="0">#REF!</definedName>
    <definedName name="__LAB3">#REF!</definedName>
    <definedName name="__LOC10" localSheetId="0">#REF!</definedName>
    <definedName name="__LOC10">#REF!</definedName>
    <definedName name="__LOC11" localSheetId="0">#REF!</definedName>
    <definedName name="__LOC11">#REF!</definedName>
    <definedName name="__LOC12" localSheetId="0">#REF!</definedName>
    <definedName name="__LOC12">#REF!</definedName>
    <definedName name="__LOC13" localSheetId="0">#REF!</definedName>
    <definedName name="__LOC13">#REF!</definedName>
    <definedName name="__LOC14" localSheetId="0">#REF!</definedName>
    <definedName name="__LOC14">#REF!</definedName>
    <definedName name="__LOC15" localSheetId="0">#REF!</definedName>
    <definedName name="__LOC15">#REF!</definedName>
    <definedName name="__LOC16" localSheetId="0">#REF!</definedName>
    <definedName name="__LOC16">#REF!</definedName>
    <definedName name="__LOC17" localSheetId="0">#REF!</definedName>
    <definedName name="__LOC17">#REF!</definedName>
    <definedName name="__LOC18" localSheetId="0">#REF!</definedName>
    <definedName name="__LOC18">#REF!</definedName>
    <definedName name="__LOC19" localSheetId="0">#REF!</definedName>
    <definedName name="__LOC19">#REF!</definedName>
    <definedName name="__LOC2" localSheetId="0">#REF!</definedName>
    <definedName name="__LOC2">#REF!</definedName>
    <definedName name="__LOC20" localSheetId="0">#REF!</definedName>
    <definedName name="__LOC20">#REF!</definedName>
    <definedName name="__LOC21" localSheetId="0">#REF!</definedName>
    <definedName name="__LOC21">#REF!</definedName>
    <definedName name="__LOC22" localSheetId="0">#REF!</definedName>
    <definedName name="__LOC22">#REF!</definedName>
    <definedName name="__LOC23" localSheetId="0">#REF!</definedName>
    <definedName name="__LOC23">#REF!</definedName>
    <definedName name="__LOC24" localSheetId="0">#REF!</definedName>
    <definedName name="__LOC24">#REF!</definedName>
    <definedName name="__LOC25" localSheetId="0">#REF!</definedName>
    <definedName name="__LOC25">#REF!</definedName>
    <definedName name="__LOC26" localSheetId="0">#REF!</definedName>
    <definedName name="__LOC26">#REF!</definedName>
    <definedName name="__LOC27" localSheetId="0">#REF!</definedName>
    <definedName name="__LOC27">#REF!</definedName>
    <definedName name="__LOC28" localSheetId="0">#REF!</definedName>
    <definedName name="__LOC28">#REF!</definedName>
    <definedName name="__LOC29" localSheetId="0">#REF!</definedName>
    <definedName name="__LOC29">#REF!</definedName>
    <definedName name="__LOC3" localSheetId="0">#REF!</definedName>
    <definedName name="__LOC3">#REF!</definedName>
    <definedName name="__LOC30" localSheetId="0">#REF!</definedName>
    <definedName name="__LOC30">#REF!</definedName>
    <definedName name="__LOC31" localSheetId="0">#REF!</definedName>
    <definedName name="__LOC31">#REF!</definedName>
    <definedName name="__LOC32" localSheetId="0">#REF!</definedName>
    <definedName name="__LOC32">#REF!</definedName>
    <definedName name="__LOC33" localSheetId="0">#REF!</definedName>
    <definedName name="__LOC33">#REF!</definedName>
    <definedName name="__LOC34" localSheetId="0">#REF!</definedName>
    <definedName name="__LOC34">#REF!</definedName>
    <definedName name="__LOC35" localSheetId="0">#REF!</definedName>
    <definedName name="__LOC35">#REF!</definedName>
    <definedName name="__LOC36" localSheetId="0">#REF!</definedName>
    <definedName name="__LOC36">#REF!</definedName>
    <definedName name="__LOC37" localSheetId="0">#REF!</definedName>
    <definedName name="__LOC37">#REF!</definedName>
    <definedName name="__LOC38" localSheetId="0">#REF!</definedName>
    <definedName name="__LOC38">#REF!</definedName>
    <definedName name="__LOC39" localSheetId="0">#REF!</definedName>
    <definedName name="__LOC39">#REF!</definedName>
    <definedName name="__LOC4" localSheetId="0">#REF!</definedName>
    <definedName name="__LOC4">#REF!</definedName>
    <definedName name="__LOC40" localSheetId="0">#REF!</definedName>
    <definedName name="__LOC40">#REF!</definedName>
    <definedName name="__LOC41" localSheetId="0">#REF!</definedName>
    <definedName name="__LOC41">#REF!</definedName>
    <definedName name="__LOC42" localSheetId="0">#REF!</definedName>
    <definedName name="__LOC42">#REF!</definedName>
    <definedName name="__LOC5" localSheetId="0">#REF!</definedName>
    <definedName name="__LOC5">#REF!</definedName>
    <definedName name="__LOC6" localSheetId="0">#REF!</definedName>
    <definedName name="__LOC6">#REF!</definedName>
    <definedName name="__LOC7" localSheetId="0">#REF!</definedName>
    <definedName name="__LOC7">#REF!</definedName>
    <definedName name="__LOC8" localSheetId="0">#REF!</definedName>
    <definedName name="__LOC8">#REF!</definedName>
    <definedName name="__LOC9" localSheetId="0">#REF!</definedName>
    <definedName name="__LOC9">#REF!</definedName>
    <definedName name="__PAR1" localSheetId="0">#REF!</definedName>
    <definedName name="__PAR1">#REF!</definedName>
    <definedName name="__PAR2" localSheetId="0">#REF!</definedName>
    <definedName name="__PAR2">#REF!</definedName>
    <definedName name="__PAR3" localSheetId="0">#REF!</definedName>
    <definedName name="__PAR3">#REF!</definedName>
    <definedName name="__PAR4" localSheetId="0">#REF!</definedName>
    <definedName name="__PAR4">#REF!</definedName>
    <definedName name="__R" localSheetId="0">#REF!</definedName>
    <definedName name="__R">#REF!</definedName>
    <definedName name="__SE2" localSheetId="0">#REF!</definedName>
    <definedName name="__SE2">#REF!</definedName>
    <definedName name="_1__Excel_BuiltIn_Print_Area_1_1_1" localSheetId="0">#REF!</definedName>
    <definedName name="_1__Excel_BuiltIn_Print_Area_1_1_1">#REF!</definedName>
    <definedName name="_1Excel_BuiltIn_Print_Area_1_1_1" localSheetId="0">#REF!</definedName>
    <definedName name="_1Excel_BuiltIn_Print_Area_1_1_1">#REF!</definedName>
    <definedName name="_2__Excel_BuiltIn_Print_Area_1_1_1_1" localSheetId="0">#REF!</definedName>
    <definedName name="_2__Excel_BuiltIn_Print_Area_1_1_1_1">#REF!</definedName>
    <definedName name="_2Excel_BuiltIn_Print_Area_1_1_1_1" localSheetId="0">#REF!</definedName>
    <definedName name="_2Excel_BuiltIn_Print_Area_1_1_1_1">#REF!</definedName>
    <definedName name="_3_Excel_BuiltIn_Print_Area_1_1_1" localSheetId="0">#REF!</definedName>
    <definedName name="_3_Excel_BuiltIn_Print_Area_1_1_1">#REF!</definedName>
    <definedName name="_4_Excel_BuiltIn_Print_Area_1_1_1_1" localSheetId="0">#REF!</definedName>
    <definedName name="_4_Excel_BuiltIn_Print_Area_1_1_1_1">#REF!</definedName>
    <definedName name="_5940_97" localSheetId="0">#REF!</definedName>
    <definedName name="_5940_97">#REF!</definedName>
    <definedName name="_AA100000" localSheetId="0">#REF!</definedName>
    <definedName name="_AA100000">#REF!</definedName>
    <definedName name="_BUD1" localSheetId="0">#REF!</definedName>
    <definedName name="_BUD1">#REF!</definedName>
    <definedName name="_BUD2" localSheetId="0">#REF!</definedName>
    <definedName name="_BUD2">#REF!</definedName>
    <definedName name="_BUD3" localSheetId="0">#REF!</definedName>
    <definedName name="_BUD3">#REF!</definedName>
    <definedName name="_BUD4" localSheetId="0">#REF!</definedName>
    <definedName name="_BUD4">#REF!</definedName>
    <definedName name="_BUD5" localSheetId="0">#REF!</definedName>
    <definedName name="_BUD5">#REF!</definedName>
    <definedName name="_BUD6" localSheetId="0">#REF!</definedName>
    <definedName name="_BUD6">#REF!</definedName>
    <definedName name="_BUD7" localSheetId="0">#REF!</definedName>
    <definedName name="_BUD7">#REF!</definedName>
    <definedName name="_BUD8" localSheetId="0">#REF!</definedName>
    <definedName name="_BUD8">#REF!</definedName>
    <definedName name="_DIA1" localSheetId="0">#REF!</definedName>
    <definedName name="_DIA1">#REF!</definedName>
    <definedName name="_DIA2" localSheetId="0">#REF!</definedName>
    <definedName name="_DIA2">#REF!</definedName>
    <definedName name="_DIA3" localSheetId="0">#REF!</definedName>
    <definedName name="_DIA3">#REF!</definedName>
    <definedName name="_DIA4" localSheetId="0">#REF!</definedName>
    <definedName name="_DIA4">#REF!</definedName>
    <definedName name="_DIA5" localSheetId="0">#REF!</definedName>
    <definedName name="_DIA5">#REF!</definedName>
    <definedName name="_DIA6" localSheetId="0">#REF!</definedName>
    <definedName name="_DIA6">#REF!</definedName>
    <definedName name="_DIA7" localSheetId="0">#REF!</definedName>
    <definedName name="_DIA7">#REF!</definedName>
    <definedName name="_DIA8" localSheetId="0">#REF!</definedName>
    <definedName name="_DIA8">#REF!</definedName>
    <definedName name="_Fill" localSheetId="0">#REF!</definedName>
    <definedName name="_Fill">#REF!</definedName>
    <definedName name="_LAB1" localSheetId="0">#REF!</definedName>
    <definedName name="_LAB1">#REF!</definedName>
    <definedName name="_LAB2" localSheetId="0">#REF!</definedName>
    <definedName name="_LAB2">#REF!</definedName>
    <definedName name="_LAB3" localSheetId="0">#REF!</definedName>
    <definedName name="_LAB3">#REF!</definedName>
    <definedName name="_LOC10" localSheetId="0">#REF!</definedName>
    <definedName name="_LOC10">#REF!</definedName>
    <definedName name="_LOC11" localSheetId="0">#REF!</definedName>
    <definedName name="_LOC11">#REF!</definedName>
    <definedName name="_LOC12" localSheetId="0">#REF!</definedName>
    <definedName name="_LOC12">#REF!</definedName>
    <definedName name="_LOC13" localSheetId="0">#REF!</definedName>
    <definedName name="_LOC13">#REF!</definedName>
    <definedName name="_LOC14" localSheetId="0">#REF!</definedName>
    <definedName name="_LOC14">#REF!</definedName>
    <definedName name="_LOC15" localSheetId="0">#REF!</definedName>
    <definedName name="_LOC15">#REF!</definedName>
    <definedName name="_LOC16" localSheetId="0">#REF!</definedName>
    <definedName name="_LOC16">#REF!</definedName>
    <definedName name="_LOC17" localSheetId="0">#REF!</definedName>
    <definedName name="_LOC17">#REF!</definedName>
    <definedName name="_LOC18" localSheetId="0">#REF!</definedName>
    <definedName name="_LOC18">#REF!</definedName>
    <definedName name="_LOC19" localSheetId="0">#REF!</definedName>
    <definedName name="_LOC19">#REF!</definedName>
    <definedName name="_LOC2" localSheetId="0">#REF!</definedName>
    <definedName name="_LOC2">#REF!</definedName>
    <definedName name="_LOC20" localSheetId="0">#REF!</definedName>
    <definedName name="_LOC20">#REF!</definedName>
    <definedName name="_LOC21" localSheetId="0">#REF!</definedName>
    <definedName name="_LOC21">#REF!</definedName>
    <definedName name="_LOC22" localSheetId="0">#REF!</definedName>
    <definedName name="_LOC22">#REF!</definedName>
    <definedName name="_LOC23" localSheetId="0">#REF!</definedName>
    <definedName name="_LOC23">#REF!</definedName>
    <definedName name="_LOC24" localSheetId="0">#REF!</definedName>
    <definedName name="_LOC24">#REF!</definedName>
    <definedName name="_LOC25" localSheetId="0">#REF!</definedName>
    <definedName name="_LOC25">#REF!</definedName>
    <definedName name="_LOC26" localSheetId="0">#REF!</definedName>
    <definedName name="_LOC26">#REF!</definedName>
    <definedName name="_LOC27" localSheetId="0">#REF!</definedName>
    <definedName name="_LOC27">#REF!</definedName>
    <definedName name="_LOC28" localSheetId="0">#REF!</definedName>
    <definedName name="_LOC28">#REF!</definedName>
    <definedName name="_LOC29" localSheetId="0">#REF!</definedName>
    <definedName name="_LOC29">#REF!</definedName>
    <definedName name="_LOC3" localSheetId="0">#REF!</definedName>
    <definedName name="_LOC3">#REF!</definedName>
    <definedName name="_LOC30" localSheetId="0">#REF!</definedName>
    <definedName name="_LOC30">#REF!</definedName>
    <definedName name="_LOC31" localSheetId="0">#REF!</definedName>
    <definedName name="_LOC31">#REF!</definedName>
    <definedName name="_LOC32" localSheetId="0">#REF!</definedName>
    <definedName name="_LOC32">#REF!</definedName>
    <definedName name="_LOC33" localSheetId="0">#REF!</definedName>
    <definedName name="_LOC33">#REF!</definedName>
    <definedName name="_LOC34" localSheetId="0">#REF!</definedName>
    <definedName name="_LOC34">#REF!</definedName>
    <definedName name="_LOC35" localSheetId="0">#REF!</definedName>
    <definedName name="_LOC35">#REF!</definedName>
    <definedName name="_LOC36" localSheetId="0">#REF!</definedName>
    <definedName name="_LOC36">#REF!</definedName>
    <definedName name="_LOC37" localSheetId="0">#REF!</definedName>
    <definedName name="_LOC37">#REF!</definedName>
    <definedName name="_LOC38" localSheetId="0">#REF!</definedName>
    <definedName name="_LOC38">#REF!</definedName>
    <definedName name="_LOC39" localSheetId="0">#REF!</definedName>
    <definedName name="_LOC39">#REF!</definedName>
    <definedName name="_LOC4" localSheetId="0">#REF!</definedName>
    <definedName name="_LOC4">#REF!</definedName>
    <definedName name="_LOC40" localSheetId="0">#REF!</definedName>
    <definedName name="_LOC40">#REF!</definedName>
    <definedName name="_LOC41" localSheetId="0">#REF!</definedName>
    <definedName name="_LOC41">#REF!</definedName>
    <definedName name="_LOC42" localSheetId="0">#REF!</definedName>
    <definedName name="_LOC42">#REF!</definedName>
    <definedName name="_LOC5" localSheetId="0">#REF!</definedName>
    <definedName name="_LOC5">#REF!</definedName>
    <definedName name="_LOC6" localSheetId="0">#REF!</definedName>
    <definedName name="_LOC6">#REF!</definedName>
    <definedName name="_LOC7" localSheetId="0">#REF!</definedName>
    <definedName name="_LOC7">#REF!</definedName>
    <definedName name="_LOC8" localSheetId="0">#REF!</definedName>
    <definedName name="_LOC8">#REF!</definedName>
    <definedName name="_LOC9" localSheetId="0">#REF!</definedName>
    <definedName name="_LOC9">#REF!</definedName>
    <definedName name="_PAR1" localSheetId="0">#REF!</definedName>
    <definedName name="_PAR1">#REF!</definedName>
    <definedName name="_PAR2" localSheetId="0">#REF!</definedName>
    <definedName name="_PAR2">#REF!</definedName>
    <definedName name="_PAR3" localSheetId="0">#REF!</definedName>
    <definedName name="_PAR3">#REF!</definedName>
    <definedName name="_PAR4" localSheetId="0">#REF!</definedName>
    <definedName name="_PAR4">#REF!</definedName>
    <definedName name="_R" localSheetId="0">#REF!</definedName>
    <definedName name="_R">#REF!</definedName>
    <definedName name="_SE2" localSheetId="0">#REF!</definedName>
    <definedName name="_SE2">#REF!</definedName>
    <definedName name="_TABELAPRU" localSheetId="0">#REF!</definedName>
    <definedName name="_TABELAPRU">#REF!</definedName>
    <definedName name="a" localSheetId="0">#REF!</definedName>
    <definedName name="a">#REF!</definedName>
    <definedName name="AAA">#REF!</definedName>
    <definedName name="AAAA">#REF!</definedName>
    <definedName name="abastecimento" localSheetId="0">#REF!</definedName>
    <definedName name="abastecimento">#REF!</definedName>
    <definedName name="ABRIL" localSheetId="0">#REF!</definedName>
    <definedName name="ABRIL">#REF!</definedName>
    <definedName name="AC" localSheetId="0">#REF!</definedName>
    <definedName name="AC">#REF!</definedName>
    <definedName name="ACTU_1995" localSheetId="0">#REF!</definedName>
    <definedName name="ACTU_1995">#REF!</definedName>
    <definedName name="ACUM" localSheetId="0">#REF!</definedName>
    <definedName name="ACUM">#REF!</definedName>
    <definedName name="ACUM1" localSheetId="0">#REF!</definedName>
    <definedName name="ACUM1">#REF!</definedName>
    <definedName name="ACUM2" localSheetId="0">#REF!</definedName>
    <definedName name="ACUM2">#REF!</definedName>
    <definedName name="ACUM3" localSheetId="0">#REF!</definedName>
    <definedName name="ACUM3">#REF!</definedName>
    <definedName name="ACUM4" localSheetId="0">#REF!</definedName>
    <definedName name="ACUM4">#REF!</definedName>
    <definedName name="ACUM5" localSheetId="0">#REF!</definedName>
    <definedName name="ACUM5">#REF!</definedName>
    <definedName name="ACUM6" localSheetId="0">#REF!</definedName>
    <definedName name="ACUM6">#REF!</definedName>
    <definedName name="ACUM7" localSheetId="0">#REF!</definedName>
    <definedName name="ACUM7">#REF!</definedName>
    <definedName name="ACUM8" localSheetId="0">#REF!</definedName>
    <definedName name="ACUM8">#REF!</definedName>
    <definedName name="ADITA" localSheetId="0">#REF!</definedName>
    <definedName name="ADITA">#REF!</definedName>
    <definedName name="ADM" localSheetId="0">#REF!</definedName>
    <definedName name="ADM">#REF!</definedName>
    <definedName name="admbarramansa" localSheetId="0">#REF!</definedName>
    <definedName name="admbarramansa">#REF!</definedName>
    <definedName name="AGOSTO" localSheetId="0">#REF!</definedName>
    <definedName name="AGOSTO">#REF!</definedName>
    <definedName name="AL" localSheetId="0">#REF!</definedName>
    <definedName name="AL">#REF!</definedName>
    <definedName name="almoxarifado" localSheetId="0">#REF!</definedName>
    <definedName name="almoxarifado">#REF!</definedName>
    <definedName name="aout" localSheetId="0">#REF!</definedName>
    <definedName name="aout">#REF!</definedName>
    <definedName name="AREA" localSheetId="0">#REF!</definedName>
    <definedName name="AREA">#REF!</definedName>
    <definedName name="Área_impressão_IM" localSheetId="0">#REF!</definedName>
    <definedName name="Área_impressão_IM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5" localSheetId="0">#REF!</definedName>
    <definedName name="AREA5">#REF!</definedName>
    <definedName name="AREA6" localSheetId="0">#REF!</definedName>
    <definedName name="AREA6">#REF!</definedName>
    <definedName name="AREA7" localSheetId="0">#REF!</definedName>
    <definedName name="AREA7">#REF!</definedName>
    <definedName name="AREA8" localSheetId="0">#REF!</definedName>
    <definedName name="AREA8">#REF!</definedName>
    <definedName name="AREA94" localSheetId="0">#REF!</definedName>
    <definedName name="AREA94">#REF!</definedName>
    <definedName name="AREA95" localSheetId="0">#REF!</definedName>
    <definedName name="AREA95">#REF!</definedName>
    <definedName name="AREACPLM" localSheetId="0">#REF!</definedName>
    <definedName name="AREACPLM">#REF!</definedName>
    <definedName name="AREADREN" localSheetId="0">#REF!</definedName>
    <definedName name="AREADREN">#REF!</definedName>
    <definedName name="AREAPAV" localSheetId="0">#REF!</definedName>
    <definedName name="AREAPAV">#REF!</definedName>
    <definedName name="AREARESUMO" localSheetId="0">#REF!</definedName>
    <definedName name="AREARESUMO">#REF!</definedName>
    <definedName name="Aut_original" localSheetId="0">#REF!</definedName>
    <definedName name="Aut_original">#REF!</definedName>
    <definedName name="Aut_resumo" localSheetId="0">#REF!</definedName>
    <definedName name="Aut_resumo">#REF!</definedName>
    <definedName name="aux" localSheetId="0">#REF!</definedName>
    <definedName name="aux">#REF!</definedName>
    <definedName name="AUXILIARES" localSheetId="0">#REF!</definedName>
    <definedName name="AUXILIARES">#REF!</definedName>
    <definedName name="avril" localSheetId="0">#REF!</definedName>
    <definedName name="avril">#REF!</definedName>
    <definedName name="B" localSheetId="0">#REF!</definedName>
    <definedName name="B">#REF!</definedName>
    <definedName name="B.01.05.10.10" localSheetId="0">#REF!</definedName>
    <definedName name="B.01.05.10.10">#REF!</definedName>
    <definedName name="BAREA" localSheetId="0">#REF!</definedName>
    <definedName name="BAREA">#REF!</definedName>
    <definedName name="BAREA1" localSheetId="0">#REF!</definedName>
    <definedName name="BAREA1">#REF!</definedName>
    <definedName name="BAREA2" localSheetId="0">#REF!</definedName>
    <definedName name="BAREA2">#REF!</definedName>
    <definedName name="BAREA3" localSheetId="0">#REF!</definedName>
    <definedName name="BAREA3">#REF!</definedName>
    <definedName name="BAREA4" localSheetId="0">#REF!</definedName>
    <definedName name="BAREA4">#REF!</definedName>
    <definedName name="BAREA5" localSheetId="0">#REF!</definedName>
    <definedName name="BAREA5">#REF!</definedName>
    <definedName name="BAREA6" localSheetId="0">#REF!</definedName>
    <definedName name="BAREA6">#REF!</definedName>
    <definedName name="BAREA7" localSheetId="0">#REF!</definedName>
    <definedName name="BAREA7">#REF!</definedName>
    <definedName name="BAREA8" localSheetId="0">#REF!</definedName>
    <definedName name="BAREA8">#REF!</definedName>
    <definedName name="BARRAMANSA" localSheetId="0">#REF!</definedName>
    <definedName name="BARRAMANSA">#REF!</definedName>
    <definedName name="BBB">#REF!</definedName>
    <definedName name="BCUM" localSheetId="0">#REF!</definedName>
    <definedName name="BCUM">#REF!</definedName>
    <definedName name="BCUM1" localSheetId="0">#REF!</definedName>
    <definedName name="BCUM1">#REF!</definedName>
    <definedName name="BCUM2" localSheetId="0">#REF!</definedName>
    <definedName name="BCUM2">#REF!</definedName>
    <definedName name="BCUM3" localSheetId="0">#REF!</definedName>
    <definedName name="BCUM3">#REF!</definedName>
    <definedName name="BCUM4" localSheetId="0">#REF!</definedName>
    <definedName name="BCUM4">#REF!</definedName>
    <definedName name="BCUM5" localSheetId="0">#REF!</definedName>
    <definedName name="BCUM5">#REF!</definedName>
    <definedName name="BCUM6" localSheetId="0">#REF!</definedName>
    <definedName name="BCUM6">#REF!</definedName>
    <definedName name="BCUM7" localSheetId="0">#REF!</definedName>
    <definedName name="BCUM7">#REF!</definedName>
    <definedName name="BCUM8" localSheetId="0">#REF!</definedName>
    <definedName name="BCUM8">#REF!</definedName>
    <definedName name="bdi" localSheetId="0">#REF!</definedName>
    <definedName name="bdi">#REF!</definedName>
    <definedName name="BRASILIT__Consolidado" localSheetId="0">#REF!</definedName>
    <definedName name="BRASILIT__Consolidado">#REF!</definedName>
    <definedName name="BUD" localSheetId="0">#REF!</definedName>
    <definedName name="BUD">#REF!</definedName>
    <definedName name="budget99" localSheetId="0">#REF!</definedName>
    <definedName name="budget99">#REF!</definedName>
    <definedName name="cab" localSheetId="0">#REF!</definedName>
    <definedName name="cab">#REF!</definedName>
    <definedName name="CADASTRO" localSheetId="0">#REF!</definedName>
    <definedName name="CADASTRO">#REF!</definedName>
    <definedName name="CAETE" localSheetId="0">#REF!</definedName>
    <definedName name="CAETE">#REF!</definedName>
    <definedName name="Calc_Zf" localSheetId="0">#REF!</definedName>
    <definedName name="Calc_Zf">#REF!</definedName>
    <definedName name="Calc_Zi" localSheetId="0">#REF!</definedName>
    <definedName name="Calc_Zi">#REF!</definedName>
    <definedName name="Calcf_ConcentDBO" localSheetId="0">#REF!</definedName>
    <definedName name="Calcf_ConcentDBO">#REF!</definedName>
    <definedName name="Calcf_CorrecaoDBO" localSheetId="0">#REF!</definedName>
    <definedName name="Calcf_CorrecaoDBO">#REF!</definedName>
    <definedName name="Calci_ConcentDBO" localSheetId="0">#REF!</definedName>
    <definedName name="Calci_ConcentDBO">#REF!</definedName>
    <definedName name="Calci_CorrecaoDBO" localSheetId="0">#REF!</definedName>
    <definedName name="Calci_CorrecaoDBO">#REF!</definedName>
    <definedName name="Calci_temp" localSheetId="0">#REF!</definedName>
    <definedName name="Calci_temp">#REF!</definedName>
    <definedName name="Cargo" localSheetId="0">#REF!</definedName>
    <definedName name="Cargo">#REF!</definedName>
    <definedName name="CBUD" localSheetId="0">#REF!</definedName>
    <definedName name="CBUD">#REF!</definedName>
    <definedName name="CD" localSheetId="0">#REF!</definedName>
    <definedName name="CD">#REF!</definedName>
    <definedName name="Celular" localSheetId="0">#REF!</definedName>
    <definedName name="Celular">#REF!</definedName>
    <definedName name="cif" localSheetId="0">#REF!</definedName>
    <definedName name="cif">#REF!</definedName>
    <definedName name="çl" localSheetId="0">#REF!</definedName>
    <definedName name="çl">#REF!</definedName>
    <definedName name="cliente" localSheetId="0">#REF!</definedName>
    <definedName name="cliente">#REF!</definedName>
    <definedName name="COMERCIAL" localSheetId="0">#REF!</definedName>
    <definedName name="COMERCIAL">#REF!</definedName>
    <definedName name="COMPRIMENTOTUBOCL" localSheetId="0">#REF!</definedName>
    <definedName name="COMPRIMENTOTUBOCL">#REF!</definedName>
    <definedName name="contabilidade" localSheetId="0">#REF!</definedName>
    <definedName name="contabilidade">#REF!</definedName>
    <definedName name="CP" localSheetId="0">#REF!</definedName>
    <definedName name="CP">#REF!</definedName>
    <definedName name="CRBE" localSheetId="0">#REF!</definedName>
    <definedName name="CRBE">#REF!</definedName>
    <definedName name="CS" localSheetId="0">#REF!</definedName>
    <definedName name="CS">#REF!</definedName>
    <definedName name="CT" localSheetId="0">#REF!</definedName>
    <definedName name="CT">#REF!</definedName>
    <definedName name="dasd" localSheetId="0">#REF!</definedName>
    <definedName name="dasd">#REF!</definedName>
    <definedName name="Data" localSheetId="0">#REF!</definedName>
    <definedName name="Data">#REF!</definedName>
    <definedName name="Data_primeiro_pagamento" localSheetId="0">#REF!</definedName>
    <definedName name="Data_primeiro_pagamento">#REF!</definedName>
    <definedName name="dataabertura" localSheetId="0">#REF!</definedName>
    <definedName name="dataabertura">#REF!</definedName>
    <definedName name="DataBase" localSheetId="0">#REF!</definedName>
    <definedName name="DataBase">#REF!</definedName>
    <definedName name="DB_ORCAMENTO" localSheetId="0">#REF!</definedName>
    <definedName name="DB_ORCAMENTO">#REF!</definedName>
    <definedName name="delegacao" localSheetId="0">#REF!</definedName>
    <definedName name="delegacao">#REF!</definedName>
    <definedName name="DELEGAÇÃO" localSheetId="0">#REF!</definedName>
    <definedName name="DELEGAÇÃO">#REF!</definedName>
    <definedName name="DEM" localSheetId="0">#REF!</definedName>
    <definedName name="DEM">#REF!</definedName>
    <definedName name="DESCRIÇÃO" localSheetId="0">#REF!</definedName>
    <definedName name="DESCRIÇÃO">#REF!</definedName>
    <definedName name="DEZEMBRO" localSheetId="0">#REF!</definedName>
    <definedName name="DEZEMBRO">#REF!</definedName>
    <definedName name="DIA" localSheetId="0">#REF!</definedName>
    <definedName name="DIA">#REF!</definedName>
    <definedName name="Dim_PavCod" localSheetId="0">#REF!</definedName>
    <definedName name="Dim_PavCod">#REF!</definedName>
    <definedName name="Dim_PavNome" localSheetId="0">#REF!</definedName>
    <definedName name="Dim_PavNome">#REF!</definedName>
    <definedName name="Dim_PavPadrao" localSheetId="0">#REF!</definedName>
    <definedName name="Dim_PavPadrao">#REF!</definedName>
    <definedName name="dircomercial" localSheetId="0">#REF!</definedName>
    <definedName name="dircomercial">#REF!</definedName>
    <definedName name="dirfinanc" localSheetId="0">#REF!</definedName>
    <definedName name="dirfinanc">#REF!</definedName>
    <definedName name="dirgeral" localSheetId="0">#REF!</definedName>
    <definedName name="dirgeral">#REF!</definedName>
    <definedName name="dirindustrial" localSheetId="0">#REF!</definedName>
    <definedName name="dirindustrial">#REF!</definedName>
    <definedName name="DRE" localSheetId="0">#REF!</definedName>
    <definedName name="DRE">#REF!</definedName>
    <definedName name="DRI" localSheetId="0">#REF!</definedName>
    <definedName name="DRI">#REF!</definedName>
    <definedName name="dsad" localSheetId="0">#REF!</definedName>
    <definedName name="dsad">#REF!</definedName>
    <definedName name="e" localSheetId="0">#REF!</definedName>
    <definedName name="e">#REF!</definedName>
    <definedName name="email" localSheetId="0">#REF!</definedName>
    <definedName name="email">#REF!</definedName>
    <definedName name="escritorioRio" localSheetId="0">#REF!</definedName>
    <definedName name="escritorioRio">#REF!</definedName>
    <definedName name="EtapaAtual" localSheetId="0">#REF!</definedName>
    <definedName name="EtapaAtual">#REF!</definedName>
    <definedName name="EURO" localSheetId="0">#REF!</definedName>
    <definedName name="EURO">#REF!</definedName>
    <definedName name="EV" localSheetId="0">#REF!</definedName>
    <definedName name="EV">#REF!</definedName>
    <definedName name="EVOLUTION_DES_ROI">#REF!</definedName>
    <definedName name="Excel_BuiltIn_Database" localSheetId="0">#REF!</definedName>
    <definedName name="Excel_BuiltIn_Database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5" localSheetId="0">#REF!</definedName>
    <definedName name="Excel_BuiltIn_Print_Area_1_5">#REF!</definedName>
    <definedName name="Excel_BuiltIn_Print_Area_2" localSheetId="0">#REF!</definedName>
    <definedName name="Excel_BuiltIn_Print_Area_2">#REF!</definedName>
    <definedName name="Excel_BuiltIn_Print_Area_2_1" localSheetId="0">#REF!</definedName>
    <definedName name="Excel_BuiltIn_Print_Area_2_1">#REF!</definedName>
    <definedName name="Excel_BuiltIn_Print_Area_21" localSheetId="0">#REF!</definedName>
    <definedName name="Excel_BuiltIn_Print_Area_21">#REF!</definedName>
    <definedName name="Excel_BuiltIn_Print_Area_22" localSheetId="0">#REF!</definedName>
    <definedName name="Excel_BuiltIn_Print_Area_22">#REF!</definedName>
    <definedName name="Excel_BuiltIn_Print_Area_24" localSheetId="0">#REF!</definedName>
    <definedName name="Excel_BuiltIn_Print_Area_24">#REF!</definedName>
    <definedName name="Excel_BuiltIn_Print_Area_26" localSheetId="0">#REF!</definedName>
    <definedName name="Excel_BuiltIn_Print_Area_26">#REF!</definedName>
    <definedName name="Excel_BuiltIn_Print_Area_28" localSheetId="0">#REF!</definedName>
    <definedName name="Excel_BuiltIn_Print_Area_28">#REF!</definedName>
    <definedName name="Excel_BuiltIn_Print_Area_29" localSheetId="0">#REF!</definedName>
    <definedName name="Excel_BuiltIn_Print_Area_29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5" localSheetId="0">#REF!</definedName>
    <definedName name="Excel_BuiltIn_Print_Area_35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Area_4_1_1_5" localSheetId="0">#REF!</definedName>
    <definedName name="Excel_BuiltIn_Print_Area_4_1_1_5">#REF!</definedName>
    <definedName name="Excel_BuiltIn_Print_Area_4_1_5" localSheetId="0">#REF!</definedName>
    <definedName name="Excel_BuiltIn_Print_Area_4_1_5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1" localSheetId="0">#REF!</definedName>
    <definedName name="Excel_BuiltIn_Print_Area_5_1_1">#REF!</definedName>
    <definedName name="Excel_BuiltIn_Print_Titles_2" localSheetId="0">#REF!</definedName>
    <definedName name="Excel_BuiltIn_Print_Titles_2">#REF!</definedName>
    <definedName name="Excel_BuiltIn_Print_Titles_3" localSheetId="0">#REF!</definedName>
    <definedName name="Excel_BuiltIn_Print_Titles_3">#REF!</definedName>
    <definedName name="Excel_BuiltIn_Print_Titles_35" localSheetId="0">#REF!</definedName>
    <definedName name="Excel_BuiltIn_Print_Titles_35">#REF!</definedName>
    <definedName name="Excel_BuiltIn_Print_Titles_4" localSheetId="0">#REF!</definedName>
    <definedName name="Excel_BuiltIn_Print_Titles_4">#REF!</definedName>
    <definedName name="Excel_BuiltIn_Print_Titles_5" localSheetId="0">#REF!</definedName>
    <definedName name="Excel_BuiltIn_Print_Titles_5">#REF!</definedName>
    <definedName name="Excel_BuiltIn_Print_Titles_6_1" localSheetId="0">#REF!</definedName>
    <definedName name="Excel_BuiltIn_Print_Titles_6_1">#REF!</definedName>
    <definedName name="Excel_BuiltIn_Print_Titles_6_1_1" localSheetId="0">#REF!</definedName>
    <definedName name="Excel_BuiltIn_Print_Titles_6_1_1">#REF!</definedName>
    <definedName name="exportaçao" localSheetId="0">#REF!</definedName>
    <definedName name="exportaçao">#REF!</definedName>
    <definedName name="F" localSheetId="0">#REF!</definedName>
    <definedName name="F">#REF!</definedName>
    <definedName name="fax" localSheetId="0">#REF!</definedName>
    <definedName name="fax">#REF!</definedName>
    <definedName name="FEVEREIRO" localSheetId="0">#REF!</definedName>
    <definedName name="FEVEREIRO">#REF!</definedName>
    <definedName name="filialargent" localSheetId="0">#REF!</definedName>
    <definedName name="filialargent">#REF!</definedName>
    <definedName name="formaenvio" localSheetId="0">#REF!</definedName>
    <definedName name="formaenvio">#REF!</definedName>
    <definedName name="FOSSA">#REF!</definedName>
    <definedName name="IC" localSheetId="0">#REF!</definedName>
    <definedName name="IC">#REF!</definedName>
    <definedName name="IGUAIS" localSheetId="0">#REF!</definedName>
    <definedName name="IGUAIS">#REF!</definedName>
    <definedName name="iiii">#REF!</definedName>
    <definedName name="IMPR" localSheetId="0">#REF!</definedName>
    <definedName name="IMPR">#REF!</definedName>
    <definedName name="IMPR1" localSheetId="0">#REF!</definedName>
    <definedName name="IMPR1">#REF!</definedName>
    <definedName name="INDICE_DE" localSheetId="0">#REF!</definedName>
    <definedName name="INDICE_DE">#REF!</definedName>
    <definedName name="INDMOIS" localSheetId="0">#REF!</definedName>
    <definedName name="INDMOIS">#REF!</definedName>
    <definedName name="INDRESM1" localSheetId="0">#REF!</definedName>
    <definedName name="INDRESM1">#REF!</definedName>
    <definedName name="interessement" localSheetId="0">#REF!</definedName>
    <definedName name="interessement">#REF!</definedName>
    <definedName name="IS" localSheetId="0">#REF!</definedName>
    <definedName name="IS">#REF!</definedName>
    <definedName name="ITEM" localSheetId="0">#REF!</definedName>
    <definedName name="ITEM">#REF!</definedName>
    <definedName name="JANEIRO" localSheetId="0">#REF!</definedName>
    <definedName name="JANEIRO">#REF!</definedName>
    <definedName name="juin" localSheetId="0">#REF!</definedName>
    <definedName name="juin">#REF!</definedName>
    <definedName name="JULHO" localSheetId="0">#REF!</definedName>
    <definedName name="JULHO">#REF!</definedName>
    <definedName name="JUNHO" localSheetId="0">#REF!</definedName>
    <definedName name="JUNHO">#REF!</definedName>
    <definedName name="Juros_acumulados_antes_do_pagamento1" localSheetId="0">#REF!</definedName>
    <definedName name="Juros_acumulados_antes_do_pagamento1">#REF!</definedName>
    <definedName name="KSAB" localSheetId="0">#REF!</definedName>
    <definedName name="KSAB">#REF!</definedName>
    <definedName name="lat" localSheetId="0">#REF!</definedName>
    <definedName name="lat">#REF!</definedName>
    <definedName name="LB" localSheetId="0">#REF!</definedName>
    <definedName name="LB">#REF!</definedName>
    <definedName name="MACROS" localSheetId="0">#REF!</definedName>
    <definedName name="MACROS">#REF!</definedName>
    <definedName name="mai" localSheetId="0">#REF!</definedName>
    <definedName name="mai">#REF!</definedName>
    <definedName name="MAIO" localSheetId="0">#REF!</definedName>
    <definedName name="MAIO">#REF!</definedName>
    <definedName name="MAIORES" localSheetId="0">#REF!</definedName>
    <definedName name="MAIORES">#REF!</definedName>
    <definedName name="MARCO" localSheetId="0">#REF!</definedName>
    <definedName name="MARCO">#REF!</definedName>
    <definedName name="MAT">#REF!</definedName>
    <definedName name="MENORES" localSheetId="0">#REF!</definedName>
    <definedName name="MENORES">#REF!</definedName>
    <definedName name="MENSAGEM" localSheetId="0">#REF!</definedName>
    <definedName name="MENSAGEM">#REF!</definedName>
    <definedName name="Meu" localSheetId="0">#REF!</definedName>
    <definedName name="Meu">#REF!</definedName>
    <definedName name="mktvalv" localSheetId="0">#REF!</definedName>
    <definedName name="mktvalv">#REF!</definedName>
    <definedName name="MOIS" localSheetId="0">#REF!</definedName>
    <definedName name="MOIS">#REF!</definedName>
    <definedName name="no_société" localSheetId="0">#REF!</definedName>
    <definedName name="no_société">#REF!</definedName>
    <definedName name="NOVEMBRO" localSheetId="0">#REF!</definedName>
    <definedName name="NOVEMBRO">#REF!</definedName>
    <definedName name="nproposta" localSheetId="0">#REF!</definedName>
    <definedName name="nproposta">#REF!</definedName>
    <definedName name="OAE" localSheetId="0">#REF!</definedName>
    <definedName name="OAE">#REF!</definedName>
    <definedName name="obra" localSheetId="0">#REF!</definedName>
    <definedName name="obra">#REF!</definedName>
    <definedName name="OPCAO" localSheetId="0">#REF!</definedName>
    <definedName name="OPCAO">#REF!</definedName>
    <definedName name="Orca_AdTq" localSheetId="0">#REF!</definedName>
    <definedName name="Orca_AdTq">#REF!</definedName>
    <definedName name="Orca_Aterro" localSheetId="0">#REF!</definedName>
    <definedName name="Orca_Aterro">#REF!</definedName>
    <definedName name="Orca_CalcPav" localSheetId="0">#REF!</definedName>
    <definedName name="Orca_CalcPav">#REF!</definedName>
    <definedName name="Orca_Codigo" localSheetId="0">#REF!</definedName>
    <definedName name="Orca_Codigo">#REF!</definedName>
    <definedName name="Orca_Controle" localSheetId="0">#REF!</definedName>
    <definedName name="Orca_Controle">#REF!</definedName>
    <definedName name="Orca_DrenoBrita" localSheetId="0">#REF!</definedName>
    <definedName name="Orca_DrenoBrita">#REF!</definedName>
    <definedName name="Orca_Elemento1" localSheetId="0">#REF!</definedName>
    <definedName name="Orca_Elemento1">#REF!</definedName>
    <definedName name="Orca_Elemento2" localSheetId="0">#REF!</definedName>
    <definedName name="Orca_Elemento2">#REF!</definedName>
    <definedName name="Orca_Elemento3" localSheetId="0">#REF!</definedName>
    <definedName name="Orca_Elemento3">#REF!</definedName>
    <definedName name="Orca_Elemento4" localSheetId="0">#REF!</definedName>
    <definedName name="Orca_Elemento4">#REF!</definedName>
    <definedName name="Orca_Elemento5" localSheetId="0">#REF!</definedName>
    <definedName name="Orca_Elemento5">#REF!</definedName>
    <definedName name="Orca_Elemento6" localSheetId="0">#REF!</definedName>
    <definedName name="Orca_Elemento6">#REF!</definedName>
    <definedName name="Orca_Elemento7" localSheetId="0">#REF!</definedName>
    <definedName name="Orca_Elemento7">#REF!</definedName>
    <definedName name="Orca_Elemento8" localSheetId="0">#REF!</definedName>
    <definedName name="Orca_Elemento8">#REF!</definedName>
    <definedName name="Orca_ElementoAd1" localSheetId="0">#REF!</definedName>
    <definedName name="Orca_ElementoAd1">#REF!</definedName>
    <definedName name="Orca_ElementoAd2" localSheetId="0">#REF!</definedName>
    <definedName name="Orca_ElementoAd2">#REF!</definedName>
    <definedName name="Orca_ElementoAd3" localSheetId="0">#REF!</definedName>
    <definedName name="Orca_ElementoAd3">#REF!</definedName>
    <definedName name="Orca_ElementoAd4" localSheetId="0">#REF!</definedName>
    <definedName name="Orca_ElementoAd4">#REF!</definedName>
    <definedName name="Orca_ElementoAd5" localSheetId="0">#REF!</definedName>
    <definedName name="Orca_ElementoAd5">#REF!</definedName>
    <definedName name="Orca_ElementoAd6" localSheetId="0">#REF!</definedName>
    <definedName name="Orca_ElementoAd6">#REF!</definedName>
    <definedName name="Orca_ElementoAd7" localSheetId="0">#REF!</definedName>
    <definedName name="Orca_ElementoAd7">#REF!</definedName>
    <definedName name="Orca_ElementoAd8" localSheetId="0">#REF!</definedName>
    <definedName name="Orca_ElementoAd8">#REF!</definedName>
    <definedName name="Orca_Esc1" localSheetId="0">#REF!</definedName>
    <definedName name="Orca_Esc1">#REF!</definedName>
    <definedName name="Orca_Esc2" localSheetId="0">#REF!</definedName>
    <definedName name="Orca_Esc2">#REF!</definedName>
    <definedName name="Orca_Esc3" localSheetId="0">#REF!</definedName>
    <definedName name="Orca_Esc3">#REF!</definedName>
    <definedName name="Orca_Esc4" localSheetId="0">#REF!</definedName>
    <definedName name="Orca_Esc4">#REF!</definedName>
    <definedName name="Orca_Esc5" localSheetId="0">#REF!</definedName>
    <definedName name="Orca_Esc5">#REF!</definedName>
    <definedName name="Orca_EscAgua" localSheetId="0">#REF!</definedName>
    <definedName name="Orca_EscAgua">#REF!</definedName>
    <definedName name="Orca_EscCont" localSheetId="0">#REF!</definedName>
    <definedName name="Orca_EscCont">#REF!</definedName>
    <definedName name="Orca_EscDesc" localSheetId="0">#REF!</definedName>
    <definedName name="Orca_EscDesc">#REF!</definedName>
    <definedName name="Orca_EscMan" localSheetId="0">#REF!</definedName>
    <definedName name="Orca_EscMan">#REF!</definedName>
    <definedName name="Orca_EscMec" localSheetId="0">#REF!</definedName>
    <definedName name="Orca_EscMec">#REF!</definedName>
    <definedName name="Orca_EscMet1" localSheetId="0">#REF!</definedName>
    <definedName name="Orca_EscMet1">#REF!</definedName>
    <definedName name="Orca_EscMet2" localSheetId="0">#REF!</definedName>
    <definedName name="Orca_EscMet2">#REF!</definedName>
    <definedName name="Orca_EscMet3" localSheetId="0">#REF!</definedName>
    <definedName name="Orca_EscMet3">#REF!</definedName>
    <definedName name="Orca_EscPont" localSheetId="0">#REF!</definedName>
    <definedName name="Orca_EscPont">#REF!</definedName>
    <definedName name="Orca_EscRocha" localSheetId="0">#REF!</definedName>
    <definedName name="Orca_EscRocha">#REF!</definedName>
    <definedName name="Orca_EscSeco" localSheetId="0">#REF!</definedName>
    <definedName name="Orca_EscSeco">#REF!</definedName>
    <definedName name="Orca_EscTotal" localSheetId="0">#REF!</definedName>
    <definedName name="Orca_EscTotal">#REF!</definedName>
    <definedName name="orca_extensao" localSheetId="0">#REF!</definedName>
    <definedName name="orca_extensao">#REF!</definedName>
    <definedName name="Orca_LargVala" localSheetId="0">#REF!</definedName>
    <definedName name="Orca_LargVala">#REF!</definedName>
    <definedName name="Orca_MediaH" localSheetId="0">#REF!</definedName>
    <definedName name="Orca_MediaH">#REF!</definedName>
    <definedName name="Orca_MediaPM" localSheetId="0">#REF!</definedName>
    <definedName name="Orca_MediaPM">#REF!</definedName>
    <definedName name="Orca_Nivelamento" localSheetId="0">#REF!</definedName>
    <definedName name="Orca_Nivelamento">#REF!</definedName>
    <definedName name="Orca_Numeracao" localSheetId="0">#REF!</definedName>
    <definedName name="Orca_Numeracao">#REF!</definedName>
    <definedName name="Orca_Pav1" localSheetId="0">#REF!</definedName>
    <definedName name="Orca_Pav1">#REF!</definedName>
    <definedName name="Orca_Pav2" localSheetId="0">#REF!</definedName>
    <definedName name="Orca_Pav2">#REF!</definedName>
    <definedName name="Orca_Pav3" localSheetId="0">#REF!</definedName>
    <definedName name="Orca_Pav3">#REF!</definedName>
    <definedName name="Orca_Pav4" localSheetId="0">#REF!</definedName>
    <definedName name="Orca_Pav4">#REF!</definedName>
    <definedName name="Orca_Pav5" localSheetId="0">#REF!</definedName>
    <definedName name="Orca_Pav5">#REF!</definedName>
    <definedName name="Orca_Pav6" localSheetId="0">#REF!</definedName>
    <definedName name="Orca_Pav6">#REF!</definedName>
    <definedName name="Orca_Pav7" localSheetId="0">#REF!</definedName>
    <definedName name="Orca_Pav7">#REF!</definedName>
    <definedName name="Orca_Pav8" localSheetId="0">#REF!</definedName>
    <definedName name="Orca_Pav8">#REF!</definedName>
    <definedName name="Orca_Pav9" localSheetId="0">#REF!</definedName>
    <definedName name="Orca_Pav9">#REF!</definedName>
    <definedName name="Orca_PavLimpeza" localSheetId="0">#REF!</definedName>
    <definedName name="Orca_PavLimpeza">#REF!</definedName>
    <definedName name="Orca_Pl01" localSheetId="0">#REF!</definedName>
    <definedName name="Orca_Pl01">#REF!</definedName>
    <definedName name="Orca_Pl02" localSheetId="0">#REF!</definedName>
    <definedName name="Orca_Pl02">#REF!</definedName>
    <definedName name="Orca_Pl03" localSheetId="0">#REF!</definedName>
    <definedName name="Orca_Pl03">#REF!</definedName>
    <definedName name="Orca_Pl04" localSheetId="0">#REF!</definedName>
    <definedName name="Orca_Pl04">#REF!</definedName>
    <definedName name="Orca_Pl05" localSheetId="0">#REF!</definedName>
    <definedName name="Orca_Pl05">#REF!</definedName>
    <definedName name="Orca_Pl06" localSheetId="0">#REF!</definedName>
    <definedName name="Orca_Pl06">#REF!</definedName>
    <definedName name="Orca_PlPav" localSheetId="0">#REF!</definedName>
    <definedName name="Orca_PlPav">#REF!</definedName>
    <definedName name="Orca_PM" localSheetId="0">#REF!</definedName>
    <definedName name="Orca_PM">#REF!</definedName>
    <definedName name="Orca_PrecoTot" localSheetId="0">#REF!</definedName>
    <definedName name="Orca_PrecoTot">#REF!</definedName>
    <definedName name="Orca_PrecoUn" localSheetId="0">#REF!</definedName>
    <definedName name="Orca_PrecoUn">#REF!</definedName>
    <definedName name="Orca_QtdTq" localSheetId="0">#REF!</definedName>
    <definedName name="Orca_QtdTq">#REF!</definedName>
    <definedName name="Orca_Quant" localSheetId="0">#REF!</definedName>
    <definedName name="Orca_Quant">#REF!</definedName>
    <definedName name="Orca_QuantInf" localSheetId="0">#REF!</definedName>
    <definedName name="Orca_QuantInf">#REF!</definedName>
    <definedName name="Orca_Total" localSheetId="0">#REF!</definedName>
    <definedName name="Orca_Total">#REF!</definedName>
    <definedName name="Orca_Unidade" localSheetId="0">#REF!</definedName>
    <definedName name="Orca_Unidade">#REF!</definedName>
    <definedName name="Orca_VolTubo" localSheetId="0">#REF!</definedName>
    <definedName name="Orca_VolTubo">#REF!</definedName>
    <definedName name="OUTUBRO" localSheetId="0">#REF!</definedName>
    <definedName name="OUTUBRO">#REF!</definedName>
    <definedName name="P03X" localSheetId="0">#REF!</definedName>
    <definedName name="P03X">#REF!</definedName>
    <definedName name="Pagamentos_por_ano" localSheetId="0">#REF!</definedName>
    <definedName name="Pagamentos_por_ano">#REF!</definedName>
    <definedName name="PART.PLAN" localSheetId="0">#REF!</definedName>
    <definedName name="PART.PLAN">#REF!</definedName>
    <definedName name="partbudget99" localSheetId="0">#REF!</definedName>
    <definedName name="partbudget99">#REF!</definedName>
    <definedName name="PAV" localSheetId="0">#REF!</definedName>
    <definedName name="PAV">#REF!</definedName>
    <definedName name="Período_em_anos" localSheetId="0">#REF!</definedName>
    <definedName name="Período_em_anos">#REF!</definedName>
    <definedName name="PLAN" localSheetId="0">#REF!</definedName>
    <definedName name="PLAN">#REF!</definedName>
    <definedName name="plan1">#REF!</definedName>
    <definedName name="PLANILHA_COMPARATIVA" localSheetId="0">#REF!</definedName>
    <definedName name="PLANILHA_COMPARATIVA">#REF!</definedName>
    <definedName name="PLANILHA_COMPARATIVA1" localSheetId="0">#REF!</definedName>
    <definedName name="PLANILHA_COMPARATIVA1">#REF!</definedName>
    <definedName name="PlanilhaABNT" localSheetId="0">#REF!</definedName>
    <definedName name="PlanilhaABNT">#REF!</definedName>
    <definedName name="PlanilhaABNTFat" localSheetId="0">#REF!</definedName>
    <definedName name="PlanilhaABNTFat">#REF!</definedName>
    <definedName name="PlanilhaABNTFat1" localSheetId="0">#REF!</definedName>
    <definedName name="PlanilhaABNTFat1">#REF!</definedName>
    <definedName name="PlanilhaABNTFat2" localSheetId="0">#REF!</definedName>
    <definedName name="PlanilhaABNTFat2">#REF!</definedName>
    <definedName name="PlanilhaABNTFat3" localSheetId="0">#REF!</definedName>
    <definedName name="PlanilhaABNTFat3">#REF!</definedName>
    <definedName name="PlanilhaABNTFat4" localSheetId="0">#REF!</definedName>
    <definedName name="PlanilhaABNTFat4">#REF!</definedName>
    <definedName name="PlanilhaCopasa" localSheetId="0">#REF!</definedName>
    <definedName name="PlanilhaCopasa">#REF!</definedName>
    <definedName name="PlanilhaEscoramento" localSheetId="0">#REF!</definedName>
    <definedName name="PlanilhaEscoramento">#REF!</definedName>
    <definedName name="PlanilhaEscoramento2" localSheetId="0">#REF!</definedName>
    <definedName name="PlanilhaEscoramento2">#REF!</definedName>
    <definedName name="PlanilhaInfiltracao" localSheetId="0">#REF!</definedName>
    <definedName name="PlanilhaInfiltracao">#REF!</definedName>
    <definedName name="PlanilhaMaterial" localSheetId="0">#REF!</definedName>
    <definedName name="PlanilhaMaterial">#REF!</definedName>
    <definedName name="PlanilhaNomesMateriais" localSheetId="0">#REF!</definedName>
    <definedName name="PlanilhaNomesMateriais">#REF!</definedName>
    <definedName name="PlanilhaOrcaPreco" localSheetId="0">#REF!</definedName>
    <definedName name="PlanilhaOrcaPreco">#REF!</definedName>
    <definedName name="PlanilhaPavimento" localSheetId="0">#REF!</definedName>
    <definedName name="PlanilhaPavimento">#REF!</definedName>
    <definedName name="PlanilhaQM" localSheetId="0">#REF!</definedName>
    <definedName name="PlanilhaQM">#REF!</definedName>
    <definedName name="PlanilhaTipoPoco" localSheetId="0">#REF!</definedName>
    <definedName name="PlanilhaTipoPoco">#REF!</definedName>
    <definedName name="Prazo" localSheetId="0">#REF!</definedName>
    <definedName name="Prazo">#REF!</definedName>
    <definedName name="PRE" localSheetId="0">#REF!</definedName>
    <definedName name="PRE">#REF!</definedName>
    <definedName name="PRECO" localSheetId="0">#REF!</definedName>
    <definedName name="PRECO">#REF!</definedName>
    <definedName name="PREÇO" localSheetId="0">#REF!</definedName>
    <definedName name="PREÇO">#REF!</definedName>
    <definedName name="Preço_Unit_Chácaras" localSheetId="0">#REF!</definedName>
    <definedName name="Preço_Unit_Chácaras">#REF!</definedName>
    <definedName name="preçofinalcl" localSheetId="0">#REF!</definedName>
    <definedName name="preçofinalcl">#REF!</definedName>
    <definedName name="preçofinalpb" localSheetId="0">#REF!</definedName>
    <definedName name="preçofinalpb">#REF!</definedName>
    <definedName name="Print" localSheetId="0">#REF!</definedName>
    <definedName name="Print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V" localSheetId="0">#REF!</definedName>
    <definedName name="PV">#REF!</definedName>
    <definedName name="QTDADE" localSheetId="0">#REF!</definedName>
    <definedName name="QTDADE">#REF!</definedName>
    <definedName name="QtdeJuntasParaHastes" localSheetId="0">#REF!</definedName>
    <definedName name="QtdeJuntasParaHastes">#REF!</definedName>
    <definedName name="QUADRO_RESUMO_Grupo" localSheetId="0">#REF!</definedName>
    <definedName name="QUADRO_RESUMO_Grupo">#REF!</definedName>
    <definedName name="Quant_Calc" localSheetId="0">#REF!</definedName>
    <definedName name="Quant_Calc">#REF!</definedName>
    <definedName name="Quant_CalcEsc" localSheetId="0">#REF!</definedName>
    <definedName name="Quant_CalcEsc">#REF!</definedName>
    <definedName name="Quant_CalcProf" localSheetId="0">#REF!</definedName>
    <definedName name="Quant_CalcProf">#REF!</definedName>
    <definedName name="Quant_Chácaras" localSheetId="0">#REF!</definedName>
    <definedName name="Quant_Chácaras">#REF!</definedName>
    <definedName name="Quant_CodEsc" localSheetId="0">#REF!</definedName>
    <definedName name="Quant_CodEsc">#REF!</definedName>
    <definedName name="Quant_DrenoBrita" localSheetId="0">#REF!</definedName>
    <definedName name="Quant_DrenoBrita">#REF!</definedName>
    <definedName name="Quant_DrenoBritaPerc" localSheetId="0">#REF!</definedName>
    <definedName name="Quant_DrenoBritaPerc">#REF!</definedName>
    <definedName name="Quant_Esc" localSheetId="0">#REF!</definedName>
    <definedName name="Quant_Esc">#REF!</definedName>
    <definedName name="Quant_Escavacao" localSheetId="0">#REF!</definedName>
    <definedName name="Quant_Escavacao">#REF!</definedName>
    <definedName name="Quant_Escoramento" localSheetId="0">#REF!</definedName>
    <definedName name="Quant_Escoramento">#REF!</definedName>
    <definedName name="Quant_H" localSheetId="0">#REF!</definedName>
    <definedName name="Quant_H">#REF!</definedName>
    <definedName name="Quant_HBrita" localSheetId="0">#REF!</definedName>
    <definedName name="Quant_HBrita">#REF!</definedName>
    <definedName name="Quant_HBritaPerc" localSheetId="0">#REF!</definedName>
    <definedName name="Quant_HBritaPerc">#REF!</definedName>
    <definedName name="Quant_LargVala" localSheetId="0">#REF!</definedName>
    <definedName name="Quant_LargVala">#REF!</definedName>
    <definedName name="Quant_LimpezaAd" localSheetId="0">#REF!</definedName>
    <definedName name="Quant_LimpezaAd">#REF!</definedName>
    <definedName name="Quant_LimpezaPerc" localSheetId="0">#REF!</definedName>
    <definedName name="Quant_LimpezaPerc">#REF!</definedName>
    <definedName name="Quant_Nivelam" localSheetId="0">#REF!</definedName>
    <definedName name="Quant_Nivelam">#REF!</definedName>
    <definedName name="Quant_NormaVala" localSheetId="0">#REF!</definedName>
    <definedName name="Quant_NormaVala">#REF!</definedName>
    <definedName name="Quant_pavcod" localSheetId="0">#REF!</definedName>
    <definedName name="Quant_pavcod">#REF!</definedName>
    <definedName name="Quant_PavControle" localSheetId="0">#REF!</definedName>
    <definedName name="Quant_PavControle">#REF!</definedName>
    <definedName name="Quant_PavExt" localSheetId="0">#REF!</definedName>
    <definedName name="Quant_PavExt">#REF!</definedName>
    <definedName name="Quant_PavNome" localSheetId="0">#REF!</definedName>
    <definedName name="Quant_PavNome">#REF!</definedName>
    <definedName name="Quant_PavPadrao" localSheetId="0">#REF!</definedName>
    <definedName name="Quant_PavPadrao">#REF!</definedName>
    <definedName name="Quant_PavRecom" localSheetId="0">#REF!</definedName>
    <definedName name="Quant_PavRecom">#REF!</definedName>
    <definedName name="Quant_PL1.0" localSheetId="0">#REF!</definedName>
    <definedName name="Quant_PL1.0">#REF!</definedName>
    <definedName name="Quant_Pl1.2" localSheetId="0">#REF!</definedName>
    <definedName name="Quant_Pl1.2">#REF!</definedName>
    <definedName name="Quant_Pl1.3" localSheetId="0">#REF!</definedName>
    <definedName name="Quant_Pl1.3">#REF!</definedName>
    <definedName name="Quant_Pl1.6" localSheetId="0">#REF!</definedName>
    <definedName name="Quant_Pl1.6">#REF!</definedName>
    <definedName name="Quant_Pl1.8" localSheetId="0">#REF!</definedName>
    <definedName name="Quant_Pl1.8">#REF!</definedName>
    <definedName name="Quant_PlPav" localSheetId="0">#REF!</definedName>
    <definedName name="Quant_PlPav">#REF!</definedName>
    <definedName name="Quant_PM" localSheetId="0">#REF!</definedName>
    <definedName name="Quant_PM">#REF!</definedName>
    <definedName name="Quant_QtdPV" localSheetId="0">#REF!</definedName>
    <definedName name="Quant_QtdPV">#REF!</definedName>
    <definedName name="Quant_QtdPV1" localSheetId="0">#REF!</definedName>
    <definedName name="Quant_QtdPV1">#REF!</definedName>
    <definedName name="Quant_QtdPV2" localSheetId="0">#REF!</definedName>
    <definedName name="Quant_QtdPV2">#REF!</definedName>
    <definedName name="Quant_QtdTQ" localSheetId="0">#REF!</definedName>
    <definedName name="Quant_QtdTQ">#REF!</definedName>
    <definedName name="Quant_VolTubo" localSheetId="0">#REF!</definedName>
    <definedName name="Quant_VolTubo">#REF!</definedName>
    <definedName name="REAIS" localSheetId="0">#REF!</definedName>
    <definedName name="REAIS">#REF!</definedName>
    <definedName name="reaisreal" localSheetId="0">#REF!</definedName>
    <definedName name="reaisreal">#REF!</definedName>
    <definedName name="Receita_Chácaras" localSheetId="0">#REF!</definedName>
    <definedName name="Receita_Chácaras">#REF!</definedName>
    <definedName name="recursoshumanos" localSheetId="0">#REF!</definedName>
    <definedName name="recursoshumanos">#REF!</definedName>
    <definedName name="RESULTADO_CONSOLIDADO" localSheetId="0">#REF!</definedName>
    <definedName name="RESULTADO_CONSOLIDADO">#REF!</definedName>
    <definedName name="REV" localSheetId="0">#REF!</definedName>
    <definedName name="REV">#REF!</definedName>
    <definedName name="rr" localSheetId="0">#REF!</definedName>
    <definedName name="rr">#REF!</definedName>
    <definedName name="RVFM" localSheetId="0">#REF!</definedName>
    <definedName name="RVFM">#REF!</definedName>
    <definedName name="SAOPAULO" localSheetId="0">#REF!</definedName>
    <definedName name="SAOPAULO">#REF!</definedName>
    <definedName name="SEG" localSheetId="0">#REF!</definedName>
    <definedName name="SEG">#REF!</definedName>
    <definedName name="segurança" localSheetId="0">#REF!</definedName>
    <definedName name="segurança">#REF!</definedName>
    <definedName name="sept" localSheetId="0">#REF!</definedName>
    <definedName name="sept">#REF!</definedName>
    <definedName name="servauxiliares" localSheetId="0">#REF!</definedName>
    <definedName name="servauxiliares">#REF!</definedName>
    <definedName name="SETEMBRO" localSheetId="0">#REF!</definedName>
    <definedName name="SETEMBRO">#REF!</definedName>
    <definedName name="SI" localSheetId="0">#REF!</definedName>
    <definedName name="SI">#REF!</definedName>
    <definedName name="SIF" localSheetId="0">#REF!</definedName>
    <definedName name="SIF">#REF!</definedName>
    <definedName name="SIH" localSheetId="0">#REF!</definedName>
    <definedName name="SIH">#REF!</definedName>
    <definedName name="SIU" localSheetId="0">#REF!</definedName>
    <definedName name="SIU">#REF!</definedName>
    <definedName name="SIV" localSheetId="0">#REF!</definedName>
    <definedName name="SIV">#REF!</definedName>
    <definedName name="solve" localSheetId="0">#REF!</definedName>
    <definedName name="solve">#REF!</definedName>
    <definedName name="solver_opt" localSheetId="0">#REF!</definedName>
    <definedName name="solver_opt">#REF!</definedName>
    <definedName name="solver_tmp" localSheetId="0">#REF!</definedName>
    <definedName name="solver_tmp">#REF!</definedName>
    <definedName name="SPP" localSheetId="0">#REF!</definedName>
    <definedName name="SPP">#REF!</definedName>
    <definedName name="STS" localSheetId="0">#REF!</definedName>
    <definedName name="STS">#REF!</definedName>
    <definedName name="SUB_TRECHO" localSheetId="0">#REF!</definedName>
    <definedName name="SUB_TRECHO">#REF!</definedName>
    <definedName name="SUBTOTCPL" localSheetId="0">#REF!</definedName>
    <definedName name="SUBTOTCPL">#REF!</definedName>
    <definedName name="SUBTOTCPLE" localSheetId="0">#REF!</definedName>
    <definedName name="SUBTOTCPLE">#REF!</definedName>
    <definedName name="SUBTOTDRN" localSheetId="0">#REF!</definedName>
    <definedName name="SUBTOTDRN">#REF!</definedName>
    <definedName name="SUBTOTDRNE" localSheetId="0">#REF!</definedName>
    <definedName name="SUBTOTDRNE">#REF!</definedName>
    <definedName name="SUBTOTPAV" localSheetId="0">#REF!</definedName>
    <definedName name="SUBTOTPAV">#REF!</definedName>
    <definedName name="SUBTOTPAVE" localSheetId="0">#REF!</definedName>
    <definedName name="SUBTOTPAVE">#REF!</definedName>
    <definedName name="superintadmlog" localSheetId="0">#REF!</definedName>
    <definedName name="superintadmlog">#REF!</definedName>
    <definedName name="superintlogistica" localSheetId="0">#REF!</definedName>
    <definedName name="superintlogistica">#REF!</definedName>
    <definedName name="superintmkt" localSheetId="0">#REF!</definedName>
    <definedName name="superintmkt">#REF!</definedName>
    <definedName name="superintorgesist" localSheetId="0">#REF!</definedName>
    <definedName name="superintorgesist">#REF!</definedName>
    <definedName name="superintvendas" localSheetId="0">#REF!</definedName>
    <definedName name="superintvendas">#REF!</definedName>
    <definedName name="t_meso_2" localSheetId="0">#REF!</definedName>
    <definedName name="t_meso_2">#REF!</definedName>
    <definedName name="t_super_est_2" localSheetId="0">#REF!</definedName>
    <definedName name="t_super_est_2">#REF!</definedName>
    <definedName name="TABREC" localSheetId="0">#REF!</definedName>
    <definedName name="TABREC">#REF!</definedName>
    <definedName name="tel" localSheetId="0">#REF!</definedName>
    <definedName name="tel">#REF!</definedName>
    <definedName name="TESTE" localSheetId="0">#REF!</definedName>
    <definedName name="TESTE">#REF!</definedName>
    <definedName name="tot_infra_1" localSheetId="0">#REF!</definedName>
    <definedName name="tot_infra_1">#REF!</definedName>
    <definedName name="TOTAL_GERAL" localSheetId="0">#REF!</definedName>
    <definedName name="TOTAL_GERAL">#REF!</definedName>
    <definedName name="totalcomercial" localSheetId="0">#REF!</definedName>
    <definedName name="totalcomercial">#REF!</definedName>
    <definedName name="TOTALCRONOGRA" localSheetId="0">#REF!</definedName>
    <definedName name="TOTALCRONOGRA">#REF!</definedName>
    <definedName name="totaldirindustrial" localSheetId="0">#REF!</definedName>
    <definedName name="totaldirindustrial">#REF!</definedName>
    <definedName name="totalfinanceiro" localSheetId="0">#REF!</definedName>
    <definedName name="totalfinanceiro">#REF!</definedName>
    <definedName name="totallogistica" localSheetId="0">#REF!</definedName>
    <definedName name="totallogistica">#REF!</definedName>
    <definedName name="totalpi" localSheetId="0">#REF!</definedName>
    <definedName name="totalpi">#REF!</definedName>
    <definedName name="totalpir" localSheetId="0">#REF!</definedName>
    <definedName name="totalpir">#REF!</definedName>
    <definedName name="totalr" localSheetId="0">#REF!</definedName>
    <definedName name="totalr">#REF!</definedName>
    <definedName name="Toto">#REF!</definedName>
    <definedName name="TRP" localSheetId="0">#REF!</definedName>
    <definedName name="TRP">#REF!</definedName>
    <definedName name="Validade" localSheetId="0">#REF!</definedName>
    <definedName name="Validade">#REF!</definedName>
    <definedName name="VALOR" localSheetId="0">#REF!</definedName>
    <definedName name="VALOR">#REF!</definedName>
    <definedName name="Valor_Amf" localSheetId="0">#REF!</definedName>
    <definedName name="Valor_Amf">#REF!</definedName>
    <definedName name="Valor_Ami" localSheetId="0">#REF!</definedName>
    <definedName name="Valor_Ami">#REF!</definedName>
    <definedName name="Valor_Bmf" localSheetId="0">#REF!</definedName>
    <definedName name="Valor_Bmf">#REF!</definedName>
    <definedName name="Valor_Bmi" localSheetId="0">#REF!</definedName>
    <definedName name="Valor_Bmi">#REF!</definedName>
    <definedName name="Valor_Material" localSheetId="0">#REF!</definedName>
    <definedName name="Valor_Material">#REF!</definedName>
    <definedName name="Valor_MaterialCod" localSheetId="0">#REF!</definedName>
    <definedName name="Valor_MaterialCod">#REF!</definedName>
    <definedName name="Valor_MaterialPadrao" localSheetId="0">#REF!</definedName>
    <definedName name="Valor_MaterialPadrao">#REF!</definedName>
    <definedName name="Valor_Pmf" localSheetId="0">#REF!</definedName>
    <definedName name="Valor_Pmf">#REF!</definedName>
    <definedName name="Valor_Pmi" localSheetId="0">#REF!</definedName>
    <definedName name="Valor_Pmi">#REF!</definedName>
    <definedName name="Valor_QmfInf" localSheetId="0">#REF!</definedName>
    <definedName name="Valor_QmfInf">#REF!</definedName>
    <definedName name="Valor_QMIInf" localSheetId="0">#REF!</definedName>
    <definedName name="Valor_QMIInf">#REF!</definedName>
    <definedName name="Valor_rhf" localSheetId="0">#REF!</definedName>
    <definedName name="Valor_rhf">#REF!</definedName>
    <definedName name="Valor_rhi" localSheetId="0">#REF!</definedName>
    <definedName name="Valor_rhi">#REF!</definedName>
    <definedName name="Valor_tf" localSheetId="0">#REF!</definedName>
    <definedName name="Valor_tf">#REF!</definedName>
    <definedName name="Valor_ti" localSheetId="0">#REF!</definedName>
    <definedName name="Valor_ti">#REF!</definedName>
    <definedName name="Valor_yf" localSheetId="0">#REF!</definedName>
    <definedName name="Valor_yf">#REF!</definedName>
    <definedName name="Valor_yi" localSheetId="0">#REF!</definedName>
    <definedName name="Valor_yi">#REF!</definedName>
    <definedName name="Valor_Ym" localSheetId="0">#REF!</definedName>
    <definedName name="Valor_Ym">#REF!</definedName>
    <definedName name="Valor_Zf" localSheetId="0">#REF!</definedName>
    <definedName name="Valor_Zf">#REF!</definedName>
    <definedName name="Valor_Zi" localSheetId="0">#REF!</definedName>
    <definedName name="Valor_Zi">#REF!</definedName>
    <definedName name="ValorCotaJus" localSheetId="0">#REF!</definedName>
    <definedName name="ValorCotaJus">#REF!</definedName>
    <definedName name="ValorCotaJusEnt" localSheetId="0">#REF!</definedName>
    <definedName name="ValorCotaJusEnt">#REF!</definedName>
    <definedName name="ValorCotaJusSai" localSheetId="0">#REF!</definedName>
    <definedName name="ValorCotaJusSai">#REF!</definedName>
    <definedName name="ValorCotaJusTer" localSheetId="0">#REF!</definedName>
    <definedName name="ValorCotaJusTer">#REF!</definedName>
    <definedName name="ValorCotaMon" localSheetId="0">#REF!</definedName>
    <definedName name="ValorCotaMon">#REF!</definedName>
    <definedName name="ValorCotaMonEnt" localSheetId="0">#REF!</definedName>
    <definedName name="ValorCotaMonEnt">#REF!</definedName>
    <definedName name="ValorCotaMonSai" localSheetId="0">#REF!</definedName>
    <definedName name="ValorCotaMonSai">#REF!</definedName>
    <definedName name="ValorCotaMonTer" localSheetId="0">#REF!</definedName>
    <definedName name="ValorCotaMonTer">#REF!</definedName>
    <definedName name="ValorCTRCota" localSheetId="0">#REF!</definedName>
    <definedName name="ValorCTRCota">#REF!</definedName>
    <definedName name="ValorCTRExt" localSheetId="0">#REF!</definedName>
    <definedName name="ValorCTRExt">#REF!</definedName>
    <definedName name="ValorCTRObs" localSheetId="0">#REF!</definedName>
    <definedName name="ValorCTRObs">#REF!</definedName>
    <definedName name="ValorD" localSheetId="0">#REF!</definedName>
    <definedName name="ValorD">#REF!</definedName>
    <definedName name="ValorExtensao" localSheetId="0">#REF!</definedName>
    <definedName name="ValorExtensao">#REF!</definedName>
    <definedName name="ValorEXTf" localSheetId="0">#REF!</definedName>
    <definedName name="ValorEXTf">#REF!</definedName>
    <definedName name="ValorEXTi" localSheetId="0">#REF!</definedName>
    <definedName name="ValorEXTi">#REF!</definedName>
    <definedName name="ValorFROUDE" localSheetId="0">#REF!</definedName>
    <definedName name="ValorFROUDE">#REF!</definedName>
    <definedName name="ValorI" localSheetId="0">#REF!</definedName>
    <definedName name="ValorI">#REF!</definedName>
    <definedName name="ValorIInf" localSheetId="0">#REF!</definedName>
    <definedName name="ValorIInf">#REF!</definedName>
    <definedName name="ValorL" localSheetId="0">#REF!</definedName>
    <definedName name="ValorL">#REF!</definedName>
    <definedName name="ValorOBS" localSheetId="0">#REF!</definedName>
    <definedName name="ValorOBS">#REF!</definedName>
    <definedName name="ValorPVPJus" localSheetId="0">#REF!</definedName>
    <definedName name="ValorPVPJus">#REF!</definedName>
    <definedName name="ValorPVPMont" localSheetId="0">#REF!</definedName>
    <definedName name="ValorPVPMont">#REF!</definedName>
    <definedName name="ValorQfCon" localSheetId="0">#REF!</definedName>
    <definedName name="ValorQfCon">#REF!</definedName>
    <definedName name="ValorQfJus" localSheetId="0">#REF!</definedName>
    <definedName name="ValorQfJus">#REF!</definedName>
    <definedName name="ValorQfJusCalc" localSheetId="0">#REF!</definedName>
    <definedName name="ValorQfJusCalc">#REF!</definedName>
    <definedName name="ValorQfMar" localSheetId="0">#REF!</definedName>
    <definedName name="ValorQfMar">#REF!</definedName>
    <definedName name="ValorQfMon" localSheetId="0">#REF!</definedName>
    <definedName name="ValorQfMon">#REF!</definedName>
    <definedName name="ValorQfMonInf" localSheetId="0">#REF!</definedName>
    <definedName name="ValorQfMonInf">#REF!</definedName>
    <definedName name="ValorQiCon" localSheetId="0">#REF!</definedName>
    <definedName name="ValorQiCon">#REF!</definedName>
    <definedName name="ValorQiJus" localSheetId="0">#REF!</definedName>
    <definedName name="ValorQiJus">#REF!</definedName>
    <definedName name="ValorQiJusCalc" localSheetId="0">#REF!</definedName>
    <definedName name="ValorQiJusCalc">#REF!</definedName>
    <definedName name="ValorQiMar" localSheetId="0">#REF!</definedName>
    <definedName name="ValorQiMar">#REF!</definedName>
    <definedName name="ValorQiMon" localSheetId="0">#REF!</definedName>
    <definedName name="ValorQiMon">#REF!</definedName>
    <definedName name="ValorQiMonInf" localSheetId="0">#REF!</definedName>
    <definedName name="ValorQiMonInf">#REF!</definedName>
    <definedName name="ValorQMf" localSheetId="0">#REF!</definedName>
    <definedName name="ValorQMf">#REF!</definedName>
    <definedName name="ValorQMfBacia" localSheetId="0">#REF!</definedName>
    <definedName name="ValorQMfBacia">#REF!</definedName>
    <definedName name="ValorQMi" localSheetId="0">#REF!</definedName>
    <definedName name="ValorQMi">#REF!</definedName>
    <definedName name="ValorQMiBacia" localSheetId="0">#REF!</definedName>
    <definedName name="ValorQMiBacia">#REF!</definedName>
    <definedName name="ValorQMInfilt" localSheetId="0">#REF!</definedName>
    <definedName name="ValorQMInfilt">#REF!</definedName>
    <definedName name="ValorTGTQ" localSheetId="0">#REF!</definedName>
    <definedName name="ValorTGTQ">#REF!</definedName>
    <definedName name="ValorTipoMon" localSheetId="0">#REF!</definedName>
    <definedName name="ValorTipoMon">#REF!</definedName>
    <definedName name="ValorTRf" localSheetId="0">#REF!</definedName>
    <definedName name="ValorTRf">#REF!</definedName>
    <definedName name="ValorTRi" localSheetId="0">#REF!</definedName>
    <definedName name="ValorTRi">#REF!</definedName>
    <definedName name="ValorVcrf" localSheetId="0">#REF!</definedName>
    <definedName name="ValorVcrf">#REF!</definedName>
    <definedName name="ValorVf" localSheetId="0">#REF!</definedName>
    <definedName name="ValorVf">#REF!</definedName>
    <definedName name="ValorVi" localSheetId="0">#REF!</definedName>
    <definedName name="ValorVi">#REF!</definedName>
    <definedName name="ValorYfD" localSheetId="0">#REF!</definedName>
    <definedName name="ValorYfD">#REF!</definedName>
    <definedName name="ValorYiD" localSheetId="0">#REF!</definedName>
    <definedName name="ValorYiD">#REF!</definedName>
    <definedName name="VNDFM" localSheetId="0">#REF!</definedName>
    <definedName name="VNDFM">#REF!</definedName>
    <definedName name="VNDFM1" localSheetId="0">#REF!</definedName>
    <definedName name="VNDFM1">#REF!</definedName>
    <definedName name="wrn.COLETAS._.DE._.EQUIPAMENTOS.">#REF!</definedName>
    <definedName name="wrn.COLETAS._.DE._.MATERIAIS.">#REF!</definedName>
    <definedName name="wrn.COMP._.EQUIP.">#REF!</definedName>
    <definedName name="wrn.COMP._.MATERIAIS.">#REF!</definedName>
    <definedName name="wrn.PNEUS.">#REF!</definedName>
    <definedName name="wrn.SOCIEDAD.">#REF!</definedName>
    <definedName name="x">#REF!</definedName>
    <definedName name="XXX" localSheetId="0">#REF!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8" l="1"/>
  <c r="H189" i="1" l="1"/>
  <c r="I189" i="1" s="1"/>
  <c r="H188" i="1"/>
  <c r="I188" i="1" s="1"/>
  <c r="H187" i="1"/>
  <c r="I187" i="1" s="1"/>
  <c r="H186" i="1"/>
  <c r="I186" i="1" s="1"/>
  <c r="H185" i="1"/>
  <c r="I185" i="1" s="1"/>
  <c r="I184" i="1"/>
  <c r="H184" i="1"/>
  <c r="H183" i="1"/>
  <c r="I183" i="1" s="1"/>
  <c r="I182" i="1"/>
  <c r="H182" i="1"/>
  <c r="H181" i="1"/>
  <c r="I181" i="1" s="1"/>
  <c r="I180" i="1"/>
  <c r="H180" i="1"/>
  <c r="H179" i="1"/>
  <c r="I179" i="1" s="1"/>
  <c r="H178" i="1"/>
  <c r="I178" i="1" s="1"/>
  <c r="H177" i="1"/>
  <c r="I177" i="1" s="1"/>
  <c r="I176" i="1"/>
  <c r="H176" i="1"/>
  <c r="H175" i="1"/>
  <c r="I175" i="1" s="1"/>
  <c r="I174" i="1"/>
  <c r="H174" i="1"/>
  <c r="H173" i="1"/>
  <c r="I173" i="1" s="1"/>
  <c r="I172" i="1"/>
  <c r="H172" i="1"/>
  <c r="H171" i="1"/>
  <c r="I171" i="1" s="1"/>
  <c r="H170" i="1"/>
  <c r="I170" i="1" s="1"/>
  <c r="H169" i="1"/>
  <c r="I169" i="1" s="1"/>
  <c r="I168" i="1"/>
  <c r="H168" i="1"/>
  <c r="H167" i="1"/>
  <c r="I167" i="1" s="1"/>
  <c r="I166" i="1"/>
  <c r="H166" i="1"/>
  <c r="H165" i="1"/>
  <c r="I165" i="1" s="1"/>
  <c r="I164" i="1"/>
  <c r="H164" i="1"/>
  <c r="H163" i="1"/>
  <c r="I163" i="1" s="1"/>
  <c r="H161" i="1"/>
  <c r="I161" i="1" s="1"/>
  <c r="H160" i="1"/>
  <c r="I160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0" i="1"/>
  <c r="I120" i="1" s="1"/>
  <c r="H119" i="1"/>
  <c r="I119" i="1" s="1"/>
  <c r="H106" i="1"/>
  <c r="I106" i="1" s="1"/>
  <c r="I190" i="1" l="1"/>
  <c r="I149" i="1"/>
  <c r="H108" i="1"/>
  <c r="I108" i="1" s="1"/>
  <c r="H107" i="1" l="1"/>
  <c r="I107" i="1" s="1"/>
  <c r="H46" i="1" l="1"/>
  <c r="I46" i="1" s="1"/>
  <c r="H45" i="1"/>
  <c r="I45" i="1" s="1"/>
  <c r="H40" i="1"/>
  <c r="I40" i="1" s="1"/>
  <c r="H41" i="1"/>
  <c r="I41" i="1" s="1"/>
  <c r="H42" i="1"/>
  <c r="I42" i="1" s="1"/>
  <c r="H43" i="1"/>
  <c r="I43" i="1" s="1"/>
  <c r="H44" i="1"/>
  <c r="I44" i="1" s="1"/>
  <c r="H13" i="1" l="1"/>
  <c r="I13" i="1" s="1"/>
  <c r="H102" i="1" l="1"/>
  <c r="I102" i="1" s="1"/>
  <c r="H103" i="1"/>
  <c r="I103" i="1" s="1"/>
  <c r="H104" i="1"/>
  <c r="I104" i="1" s="1"/>
  <c r="H105" i="1"/>
  <c r="I105" i="1" s="1"/>
  <c r="H101" i="1"/>
  <c r="I101" i="1" s="1"/>
  <c r="H99" i="1"/>
  <c r="I99" i="1" s="1"/>
  <c r="H98" i="1"/>
  <c r="I98" i="1" s="1"/>
  <c r="I109" i="1" l="1"/>
  <c r="H57" i="1"/>
  <c r="I57" i="1" s="1"/>
  <c r="H56" i="1"/>
  <c r="I56" i="1" s="1"/>
  <c r="H87" i="1"/>
  <c r="I87" i="1" s="1"/>
  <c r="H85" i="1"/>
  <c r="I85" i="1" s="1"/>
  <c r="H86" i="1"/>
  <c r="I86" i="1" s="1"/>
  <c r="H15" i="1"/>
  <c r="I15" i="1" s="1"/>
  <c r="H61" i="1"/>
  <c r="I61" i="1" s="1"/>
  <c r="H62" i="1"/>
  <c r="I62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0" i="1"/>
  <c r="I60" i="1" s="1"/>
  <c r="H58" i="1"/>
  <c r="I58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I88" i="1" l="1"/>
  <c r="H29" i="1"/>
  <c r="I29" i="1" s="1"/>
  <c r="H28" i="1"/>
  <c r="I28" i="1" s="1"/>
  <c r="H27" i="1"/>
  <c r="I27" i="1" s="1"/>
  <c r="H26" i="1"/>
  <c r="I26" i="1" s="1"/>
  <c r="H9" i="1" l="1"/>
  <c r="I9" i="1" s="1"/>
  <c r="H25" i="1" l="1"/>
  <c r="I25" i="1" s="1"/>
  <c r="H16" i="1"/>
  <c r="H17" i="1"/>
  <c r="H18" i="1"/>
  <c r="H19" i="1"/>
  <c r="H20" i="1"/>
  <c r="H21" i="1"/>
  <c r="H22" i="1"/>
  <c r="H23" i="1"/>
  <c r="H24" i="1"/>
  <c r="H14" i="1"/>
  <c r="I14" i="1" s="1"/>
  <c r="H10" i="1"/>
  <c r="I10" i="1" l="1"/>
  <c r="I8" i="1" l="1"/>
  <c r="I11" i="1"/>
  <c r="I24" i="1"/>
  <c r="I21" i="1" l="1"/>
  <c r="I23" i="1"/>
  <c r="I22" i="1" l="1"/>
  <c r="I20" i="1"/>
  <c r="I19" i="1" l="1"/>
  <c r="I18" i="1" l="1"/>
  <c r="I17" i="1" l="1"/>
  <c r="I16" i="1"/>
  <c r="I48" i="1" s="1"/>
</calcChain>
</file>

<file path=xl/sharedStrings.xml><?xml version="1.0" encoding="utf-8"?>
<sst xmlns="http://schemas.openxmlformats.org/spreadsheetml/2006/main" count="905" uniqueCount="235">
  <si>
    <t>FOLHA Nº:</t>
  </si>
  <si>
    <t>(    )</t>
  </si>
  <si>
    <t>DIRETA</t>
  </si>
  <si>
    <t>( x )</t>
  </si>
  <si>
    <t>INDIRETA</t>
  </si>
  <si>
    <t>BDI</t>
  </si>
  <si>
    <t>ITEM</t>
  </si>
  <si>
    <t>FONTE</t>
  </si>
  <si>
    <t>CÓDIGO</t>
  </si>
  <si>
    <t>DESCRIÇÃO</t>
  </si>
  <si>
    <t>UNID</t>
  </si>
  <si>
    <t>QUANT</t>
  </si>
  <si>
    <t>PREÇO UNITÁRIO S/ BDI</t>
  </si>
  <si>
    <t>PREÇO UNITÁRIO C/ BDI</t>
  </si>
  <si>
    <t>PREÇO TOTAL</t>
  </si>
  <si>
    <t>1</t>
  </si>
  <si>
    <t>1.2</t>
  </si>
  <si>
    <t>M²</t>
  </si>
  <si>
    <t>M</t>
  </si>
  <si>
    <t>2</t>
  </si>
  <si>
    <t>2.1</t>
  </si>
  <si>
    <t>-</t>
  </si>
  <si>
    <t>SERVIÇO INICIAL</t>
  </si>
  <si>
    <t>1.5</t>
  </si>
  <si>
    <t>PLANILHA ORÇAMENTARIA</t>
  </si>
  <si>
    <t>FORMA DE EXECUÇÃO: INDIRETA</t>
  </si>
  <si>
    <t>2.2</t>
  </si>
  <si>
    <t xml:space="preserve">FONTE </t>
  </si>
  <si>
    <t xml:space="preserve">CODIGO </t>
  </si>
  <si>
    <t>2.3</t>
  </si>
  <si>
    <t>MÊS</t>
  </si>
  <si>
    <t>2.4</t>
  </si>
  <si>
    <t>2.5</t>
  </si>
  <si>
    <t>ED-21776</t>
  </si>
  <si>
    <t>ENCARREGADO GERAL DE OBRAS COM ENCARGOS COMPLEMENTARES</t>
  </si>
  <si>
    <t>2.6</t>
  </si>
  <si>
    <t>2.7</t>
  </si>
  <si>
    <t>2.9</t>
  </si>
  <si>
    <t>2.10</t>
  </si>
  <si>
    <t>2.8</t>
  </si>
  <si>
    <t>2.11</t>
  </si>
  <si>
    <t>SEINFRA</t>
  </si>
  <si>
    <t>ED-15748</t>
  </si>
  <si>
    <t>2.12</t>
  </si>
  <si>
    <t>DATA: 10/10/2023</t>
  </si>
  <si>
    <t>TABELA: Sinapi 08/2024</t>
  </si>
  <si>
    <t>SINAPI</t>
  </si>
  <si>
    <t>87620</t>
  </si>
  <si>
    <t>CONTRAPISO EM ARGAMASSA TRAÇO 1:4 (CIMENTO E AREIA), PREPARO MECÂNICO COM BETONEIRA 400 L, APLICADO EM ÁREAS SECAS SOBRE LAJE, ADERIDO, ACABAMENTO NÃO REFORÇADO, ESPESSURA 2CM. AF_07/2021</t>
  </si>
  <si>
    <t>M2</t>
  </si>
  <si>
    <t>SINAPI-I</t>
  </si>
  <si>
    <t xml:space="preserve">PISO EM CERAMICA ESMALTADA, COR LISA, PEI MAIOR OU IGUAL A 4, FORMATO MAIOR QUE 2025 CM2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</si>
  <si>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M2    </t>
  </si>
  <si>
    <t>97621</t>
  </si>
  <si>
    <t>DEMOLIÇÃO DE ALVENARIA DE BLOCO FURADO, DE FORMA MANUAL, COM REAPROVEITAMENTO. AF_09/2023</t>
  </si>
  <si>
    <t>M3</t>
  </si>
  <si>
    <t xml:space="preserve">KIT PORTA PRONTA DE MADEIRA, FOLHA PESADA (NBR 15930) DE 800 X 2100 MM, DE 40 MM A 45 MM DE ESPESSURA, NUCLEO SOLIDO, CAPA LISA EM HDF, ACABAMENTO MELAMINICO BRANCO (INCLUI MARCO, ALIZARES, DOBRADICAS E FECHADURA EXTERNA)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</si>
  <si>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</si>
  <si>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94573</t>
  </si>
  <si>
    <t>JANELA DE ALUMÍNIO DE CORRER COM 4 FOLHAS PARA VIDROS, COM VIDROS, BATENTE, ACABAMENTO COM ACETATO OU BRILHANTE E FERRAGENS. EXCLUSIVE ALIZAR E CONTRAMARCO. FORNECIMENTO E INSTALAÇÃO. AF_12/2019</t>
  </si>
  <si>
    <t>96368</t>
  </si>
  <si>
    <t>PAREDE COM SISTEMA EM CHAPAS DE GESSO PARA DRYWALL, USO INTERNO COM DUAS FACES DUPLAS E ESTRUTURA METÁLICA COM GUIAS DUPLAS, SEM VÃOS. AF_07/2023_PS</t>
  </si>
  <si>
    <t>88494</t>
  </si>
  <si>
    <t>EMASSAMENTO COM MASSA LÁTEX, APLICAÇÃO EM TETO, UMA DEMÃO, LIXAMENTO MANUAL. AF_04/2023</t>
  </si>
  <si>
    <t>95626</t>
  </si>
  <si>
    <t>APLICAÇÃO MANUAL DE TINTA LÁTEX ACRÍLICA EM PAREDE EXTERNAS DE CASAS, DUAS DEMÃOS. AF_03/2024</t>
  </si>
  <si>
    <t>97633</t>
  </si>
  <si>
    <t>DEMOLIÇÃO DE REVESTIMENTO CERÂMICO, DE FORMA MANUAL, SEM REAPROVEITAMENTO. AF_09/2023</t>
  </si>
  <si>
    <t xml:space="preserve">REVESTIMENTO EM CERAMICA ESMALTADA, PEI MAIOR OU IGUAL 4, FORMATO MAIOR A 2025 CM2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</si>
  <si>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</si>
  <si>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>UN</t>
  </si>
  <si>
    <t xml:space="preserve">GRANITO PARA BANCADA, POLIDO, TIPO ANDORINHA/ QUARTZ/ CASTELO/ CORUMBA OU OUTROS EQUIVALENTES DA REGIAO, E= *2,5*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</si>
  <si>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LAVATORIO / CUBA DE SOBREPOR, RETANGULAR, DE LOUCA BRANCA, COM LADRAO, DIMENSOES *52 X 45* CM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</si>
  <si>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86900</t>
  </si>
  <si>
    <t>CUBA DE EMBUTIR RETANGULAR DE AÇO INOXIDÁVEL, 46 X 30 X 12 CM - FORNECIMENTO E INSTALAÇÃO. AF_01/2020</t>
  </si>
  <si>
    <t>89282</t>
  </si>
  <si>
    <t>ALVENARIA ESTRUTURAL DE BLOCOS CERÂMICOS 14X19X39, (ESPESSURA DE 14 CM), UTILIZANDO PALHETA E ARGAMASSA DE ASSENTAMENTO COM PREPARO EM BETONEIRA. AF_03/2023</t>
  </si>
  <si>
    <t>87878</t>
  </si>
  <si>
    <t>CHAPISCO APLICADO EM ALVENARIAS E ESTRUTURAS DE CONCRETO INTERNAS, COM COLHER DE PEDREIRO.  ARGAMASSA TRAÇO 1:3 COM PREPARO MANUAL. AF_10/2022</t>
  </si>
  <si>
    <t>87547</t>
  </si>
  <si>
    <t>MASSA ÚNICA, EM ARGAMASSA TRAÇO 1:2:8, PREPARO MECÂNICO, APLICADA MANUALMENTE EM PAREDES INTERNAS DE AMBIENTES COM ÁREA ENTRE 5M² E 10M², E = 10MM, COM TALISCAS. AF_03/2024</t>
  </si>
  <si>
    <t xml:space="preserve">KIT PORTA PRONTA DE MADEIRA, FOLHA LEVE (NBR 15930) DE 800 X 2100 MM, DE 35 MM A 40 MM DE ESPESSURA, NUCLEO COLMEIA, ESTRUTURA USINADA PARA FECHADURA, CAPA LISA EM HDF, ACABAMENTO EM PRIMER PARA PINTURA (INCLUI MARCO, ALIZARES E DOBRADICAS)                                                                                                                                                                                                                                                          </t>
  </si>
  <si>
    <t>92540</t>
  </si>
  <si>
    <t>TRAMA DE MADEIRA COMPOSTA POR RIPAS, CAIBROS E TERÇAS PARA TELHADOS DE MAIS QUE 2 ÁGUAS PARA TELHA DE ENCAIXE DE CERÂMICA OU DE CONCRETO, INCLUSO TRANSPORTE VERTICAL. AF_07/2019</t>
  </si>
  <si>
    <t>94219</t>
  </si>
  <si>
    <t>CUMEEIRA E ESPIGÃO PARA TELHA CERÂMICA EMBOÇADA COM ARGAMASSA TRAÇO 1:2:9 (CIMENTO, CAL E AREIA), PARA TELHADOS COM MAIS DE 2 ÁGUAS, INCLUSO TRANSPORTE VERTICAL. AF_07/2019</t>
  </si>
  <si>
    <t xml:space="preserve">RUFO EXTERNO/INTERNO DE CHAPA DE ACO GALVANIZADA NUM 26, CORTE 33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</si>
  <si>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94227</t>
  </si>
  <si>
    <t>CALHA EM CHAPA DE AÇO GALVANIZADO NÚMERO 24, DESENVOLVIMENTO DE 33 CM, INCLUSO TRANSPORTE VERTICAL. AF_07/2019</t>
  </si>
  <si>
    <t xml:space="preserve">TELHA DE BARRO / CERAMICA, NAO ESMALTADA, TIPO ROMANA, AMERICANA, PORTUGUESA, FRANCESA, COMPRIMENTO DE *41* CM, RENDIMENTO DE *16* TELHAS/M2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</si>
  <si>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88323</t>
  </si>
  <si>
    <t>TELHADISTA COM ENCARGOS COMPLEMENTARES</t>
  </si>
  <si>
    <t>H</t>
  </si>
  <si>
    <t>88242</t>
  </si>
  <si>
    <t>AJUDANTE DE PEDREIRO COM ENCARGOS COMPLEMENTARES</t>
  </si>
  <si>
    <t>Planilha Reparos Setores Saude</t>
  </si>
  <si>
    <t>Planilha Reparos Setores Educação</t>
  </si>
  <si>
    <t xml:space="preserve">PISO EM PORCELANATO RETIFICADO, LISO, MONOCOLOR, ACETINADO OU POLIDO, FORMATO MENOR OU IGUAL A 2025 CM2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</si>
  <si>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100322</t>
  </si>
  <si>
    <t>LASTRO COM MATERIAL GRANULAR (PEDRA BRITADA N.3), APLICADO EM PISOS OU LAJES SOBRE SOLO, ESPESSURA DE *10 CM*. AF_01/2024</t>
  </si>
  <si>
    <t>102504</t>
  </si>
  <si>
    <t>PINTURA DE DEMARCAÇÃO DE QUADRA POLIESPORTIVA COM TINTA ACRÍLICA, E = 5 CM, APLICAÇÃO MANUAL. AF_05/2021</t>
  </si>
  <si>
    <t>102491</t>
  </si>
  <si>
    <t>PINTURA DE PISO COM TINTA ACRÍLICA, APLICAÇÃO MANUAL, 2 DEMÃOS, INCLUSO FUNDO PREPARADOR. AF_05/2021</t>
  </si>
  <si>
    <t xml:space="preserve">VIDRO CRISTAL COLORIDO, 4 MM, PINTADO NA COR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</si>
  <si>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1.1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</si>
  <si>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</si>
  <si>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</si>
  <si>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</si>
  <si>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</si>
  <si>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</si>
  <si>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</si>
  <si>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</si>
  <si>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</si>
  <si>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</si>
  <si>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</si>
  <si>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</si>
  <si>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</si>
  <si>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</si>
  <si>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</si>
  <si>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</si>
  <si>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90777</t>
  </si>
  <si>
    <t>ENGENHEIRO CIVIL DE OBRA JUNIOR COM ENCARGOS COMPLEMENTARES</t>
  </si>
  <si>
    <t xml:space="preserve">ENCARREGADO GERAL DE OBRAS (HORISTA)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</si>
  <si>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     </t>
  </si>
  <si>
    <t>Planilha Reparos Obras em Geral"</t>
  </si>
  <si>
    <t>94993</t>
  </si>
  <si>
    <t>EXECUÇÃO DE PASSEIO (CALÇADA) OU PISO DE CONCRETO COM CONCRETO MOLDADO IN LOCO, USINADO, ACABAMENTO CONVENCIONAL, ESPESSURA 6 CM, ARMADO. AF_08/2022</t>
  </si>
  <si>
    <t>78,21</t>
  </si>
  <si>
    <t>88423</t>
  </si>
  <si>
    <t>APLICAÇÃO MANUAL DE PINTURA COM TINTA TEXTURIZADA ACRÍLICA EM PAREDES EXTERNAS DE CASAS, UMA COR. AF_03/2024</t>
  </si>
  <si>
    <t>20,61</t>
  </si>
  <si>
    <t>102500</t>
  </si>
  <si>
    <t>PINTURA DE DEMARCAÇÃO DE VAGA COM TINTA ACRÍLICA, E = 10 CM, APLICAÇÃO MANUAL. AF_05/2021</t>
  </si>
  <si>
    <t>4,14</t>
  </si>
  <si>
    <t>102501</t>
  </si>
  <si>
    <t>PINTURA DE FAIXA DE PEDESTRE OU ZEBRADA COM TINTA ACRÍLICA, E  = 30 CM, APLICAÇÃO MANUAL. AF_05/2021</t>
  </si>
  <si>
    <t>23,55</t>
  </si>
  <si>
    <t>102512</t>
  </si>
  <si>
    <t>PINTURA DE EIXO VIÁRIO SOBRE ASFALTO COM TINTA RETRORREFLETIVA A BASE DE RESINA ACRÍLICA COM MICROESFERAS DE VIDRO, APLICAÇÃO MECÂNICA COM DEMARCADORA AUTOPROPELIDA. AF_05/2021</t>
  </si>
  <si>
    <t>6,16</t>
  </si>
  <si>
    <t>VALOR TOTAL</t>
  </si>
  <si>
    <t>87767</t>
  </si>
  <si>
    <t>CONTRAPISO EM ARGAMASSA TRAÇO 1:4 (CIMENTO E AREIA), PREPARO MANUAL, APLICADO EM ÁREAS MOLHADAS SOBRE IMPERMEABILIZAÇÃO, ACABAMENTO NÃO REFORÇADO, ESPESSURA 4CM. AF_07/2021</t>
  </si>
  <si>
    <t>103356</t>
  </si>
  <si>
    <t>ALVENARIA DE VEDAÇÃO DE BLOCOS CERÂMICOS FURADOS NA HORIZONTAL DE 9X19X29 CM (ESPESSURA 9 CM) E ARGAMASSA DE ASSENTAMENTO COM PREPARO EM BETONEIRA. AF_12/2021</t>
  </si>
  <si>
    <t>DIVERSOS</t>
  </si>
  <si>
    <t xml:space="preserve">CABO MULTIPOLAR DE COBRE, FLEXIVEL, CLASSE 4 OU 5, ISOLACAO EM HEPR, COBERTURA EM PVC-ST2, ANTICHAMA BWF-B, 0,6/1 KV, 3 CONDUTORES DE 2,5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</si>
  <si>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LUMINARIA PLAFON REDONDO COM VIDRO FOSCO DIAMETRO *25* CM, PARA 1 LAMPADA, BASE E27, POTENCIA MAXIMA 40/60 W (NAO INCLUI LAMPADA)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</si>
  <si>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LAMPADA LED TIPO DICROICA BIVOLT, LUZ BRANCA, 5 W (BASE GU10)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</si>
  <si>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CONJUNTO DE UMA (1) TOMADA PADRÃO, TRÊS (3) POLOS, CORRENTE 10A, TENSÃO 250V, (2P+T/10A-250V), COM PLACA 4"X2" DE UM (1) POSTO, INCLUSIVE FORNECIMENTO, INSTALAÇÃO, SUPORTE, MÓDULO E PLACA</t>
  </si>
  <si>
    <t>ED-15735</t>
  </si>
  <si>
    <t>CONJUNTO DE UM (1) INTERRUPTOR BIPOLAR SIMPLES, CORRENTE 10A, TENSÃO 250V, (10A-250V), COM PLACA 4"X2" DE UM (1) POSTO, INCLUSIVE FORNECIMENTO, INSTALAÇÃO, SUPORTE, MÓDULO E PLACA</t>
  </si>
  <si>
    <t xml:space="preserve">TELHA ONDULADA EM ACO ZINCADO, ALTURA DE 17 MM, ESPESSURA DE 0,50 MM, LARGURA UTIL DE APROXIMADAMENTE 985 MM, SEM PINTURA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</si>
  <si>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102181</t>
  </si>
  <si>
    <t>INSTALAÇÃO DE VIDRO TEMPERADO, E = 10 MM, ENCAIXADO EM PERFIL U. AF_01/2021_PS</t>
  </si>
  <si>
    <t xml:space="preserve">TUBO COLETOR DE ESGOTO PVC, JEI, DN 200 MM (NBR 7362)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</si>
  <si>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89591</t>
  </si>
  <si>
    <t>JOELHO 45 GRAUS, PVC, SERIE R, ÁGUA PLUVIAL, DN 150 MM, JUNTA ELÁSTICA, FORNECIDO E INSTALADO EM CONDUTORES VERTICAIS DE ÁGUAS PLUVIAIS. AF_06/2022</t>
  </si>
  <si>
    <t>ADIMINISTRAÇÃO</t>
  </si>
  <si>
    <t>SERVIÇOS DIVERSOS</t>
  </si>
  <si>
    <t>93358</t>
  </si>
  <si>
    <t>ESCAVAÇÃO MANUAL DE VALA COM PROFUNDIDADE MENOR OU IGUAL A 1,30 M. AF_02/2021</t>
  </si>
  <si>
    <t>PRAZO DE EXECUÇÃO: 12 MESES</t>
  </si>
  <si>
    <t>Planilha Reparos Setores Adiministração</t>
  </si>
  <si>
    <t>LOCAL: Lagradouros Viculados Dep. Obras</t>
  </si>
  <si>
    <t>LOCAL: Logradouros Vinculados ao Dep. Saude</t>
  </si>
  <si>
    <t>LOCAL: Lagradouros Vinculados ao Dep. Educação</t>
  </si>
  <si>
    <t>LOCAL: Logradouros Vinculados ao Dep. Adiinistração</t>
  </si>
  <si>
    <t>Planilha Reparos Setores Departamento Social"</t>
  </si>
  <si>
    <t>LOCAL: Logradouros Vinculados ao Dep. Social</t>
  </si>
  <si>
    <t xml:space="preserve"> </t>
  </si>
  <si>
    <r>
      <rPr>
        <sz val="9"/>
        <rFont val="Microsoft Sans Serif"/>
        <family val="2"/>
      </rPr>
      <t>HO</t>
    </r>
  </si>
  <si>
    <r>
      <rPr>
        <sz val="8"/>
        <rFont val="Microsoft Sans Serif"/>
        <family val="2"/>
      </rPr>
      <t>AJUDANTE DE PEDREIRO COM ENCARGOS COMPLEMENTARES</t>
    </r>
  </si>
  <si>
    <r>
      <rPr>
        <sz val="9"/>
        <rFont val="Microsoft Sans Serif"/>
        <family val="2"/>
      </rPr>
      <t>M²</t>
    </r>
  </si>
  <si>
    <r>
      <rPr>
        <sz val="8"/>
        <rFont val="Microsoft Sans Serif"/>
        <family val="2"/>
      </rPr>
      <t>ALVENARIA DE VEDAĒĆO DE BLOCOS CERĀMICOS FURADOS NA HORIZONTAL DE 9X19X29 CM (ESPESSURA 9 CM) E ARGAMASSA DE ASSENTAMENTO COM PREPARO EM BETONEIRA. AF_12/2021</t>
    </r>
  </si>
  <si>
    <r>
      <rPr>
        <sz val="8"/>
        <rFont val="Microsoft Sans Serif"/>
        <family val="2"/>
      </rPr>
      <t>ALVENARIA ESTRUTURAL DE BLOCOS CERĀMICOS 14X19X39, (ESPESSURA DE 14 CM), UTILIZANDO PALHETA E ARGAMASSA DE ASSENTAMENTO COM PREPARO EM BETONEIRA. AF_03/2023</t>
    </r>
  </si>
  <si>
    <r>
      <rPr>
        <sz val="8"/>
        <rFont val="Microsoft Sans Serif"/>
        <family val="2"/>
      </rPr>
      <t xml:space="preserve">APLICAĒĆO MANUAL DE PINTURA COM TINTA
</t>
    </r>
    <r>
      <rPr>
        <sz val="8"/>
        <rFont val="Microsoft Sans Serif"/>
        <family val="2"/>
      </rPr>
      <t>TEXTURIZADA ACRĶLICA EM PAREDES EXTERNAS DE CASAS, UMA COR. AF_03/2024</t>
    </r>
  </si>
  <si>
    <r>
      <rPr>
        <sz val="8"/>
        <rFont val="Microsoft Sans Serif"/>
        <family val="2"/>
      </rPr>
      <t xml:space="preserve">APLICAĒĆO MANUAL DE TINTA LĮTEX ACRĶLICA EM PAREDE EXTERNAS DE CASAS, DUAS DEMĆOS.
</t>
    </r>
    <r>
      <rPr>
        <sz val="8"/>
        <rFont val="Microsoft Sans Serif"/>
        <family val="2"/>
      </rPr>
      <t>AF_03/2024</t>
    </r>
  </si>
  <si>
    <r>
      <rPr>
        <sz val="9"/>
        <rFont val="Microsoft Sans Serif"/>
        <family val="2"/>
      </rPr>
      <t>MT</t>
    </r>
  </si>
  <si>
    <r>
      <rPr>
        <sz val="8"/>
        <rFont val="Microsoft Sans Serif"/>
        <family val="2"/>
      </rPr>
      <t>CABO MULTIPOLAR DE COBRE, FLEXIVEL, CLASSE 4 OU ISOLACAO EM HEPR, COBERTURA EM PVC-ST2, ANTICHAMA BWF-B, 0,6/1 KV, 3 CONDUTORES DE 2,5 MM</t>
    </r>
  </si>
  <si>
    <r>
      <rPr>
        <sz val="8"/>
        <rFont val="Microsoft Sans Serif"/>
        <family val="2"/>
      </rPr>
      <t xml:space="preserve">CALHA EM CHAPA DE AĒO GALVANIZADO NŚMERO 24,
</t>
    </r>
    <r>
      <rPr>
        <sz val="8"/>
        <rFont val="Microsoft Sans Serif"/>
        <family val="2"/>
      </rPr>
      <t>DESENVOLVIMENTO DE 33 CM, INCLUSO TRANSPORTE VERTICAL. AF_07/2019</t>
    </r>
  </si>
  <si>
    <r>
      <rPr>
        <sz val="8"/>
        <rFont val="Microsoft Sans Serif"/>
        <family val="2"/>
      </rPr>
      <t>CHAPISCO APLICADO EM ALVENARIAS E ESTRUTURAS CONCRETO INTERNAS, COM COLHER DEPEDREIRO. ARGAMASSA TRAĒO 1:3 COM PREPARO MANUAL. AF_10/20224(1,0M*1,5M*2UND)+(0,80*2,10M)*2LADOS</t>
    </r>
  </si>
  <si>
    <r>
      <rPr>
        <sz val="9"/>
        <rFont val="Microsoft Sans Serif"/>
        <family val="2"/>
      </rPr>
      <t>UN</t>
    </r>
  </si>
  <si>
    <r>
      <rPr>
        <sz val="8"/>
        <rFont val="Microsoft Sans Serif"/>
        <family val="2"/>
      </rPr>
      <t xml:space="preserve">CONJUNTO DE UM (1) INTERRUPTOR BIPOLAR SIMPLES CORRENTE 10A, TENSĆO 250V, (10A-250V), COM PLACA 4"X2" DE UM (1) POSTO, INCLUSIVE FORNECIMENTO,
</t>
    </r>
    <r>
      <rPr>
        <sz val="8"/>
        <rFont val="Microsoft Sans Serif"/>
        <family val="2"/>
      </rPr>
      <t>INSTALAĒĆO, SUPORTE, MÓDULO E PLACA</t>
    </r>
  </si>
  <si>
    <r>
      <rPr>
        <sz val="8"/>
        <rFont val="Microsoft Sans Serif"/>
        <family val="2"/>
      </rPr>
      <t xml:space="preserve">CONJUNTO DE UMA (1) TOMADA PADRĆO, TRŹS (3) POL CORRENTE 10A, TENSĆO 250V, (2P+T/10A-250V), COM PLACA 4"X2" DE UM (1) POSTO, INCLUSIVE FORNECIMENTO, INSTALAĒĆO, SUPORTE, MÓDULO E
</t>
    </r>
    <r>
      <rPr>
        <sz val="8"/>
        <rFont val="Microsoft Sans Serif"/>
        <family val="2"/>
      </rPr>
      <t>PLACA</t>
    </r>
  </si>
  <si>
    <r>
      <rPr>
        <sz val="8"/>
        <rFont val="Microsoft Sans Serif"/>
        <family val="2"/>
      </rPr>
      <t>CONTRAPISO EM ARGAMASSA TRAĒO 1:4 (CIMENTO E AREIA), PREPARO MANUAL, APLICADO EM ĮREAS MOLHADAS SOBRE IMPERMEABILIZAĒĆO, ACABAMENTO NĆO REFORĒADO, ESPESSURA 4CM. AF_07/2021</t>
    </r>
  </si>
  <si>
    <r>
      <rPr>
        <sz val="8"/>
        <rFont val="Microsoft Sans Serif"/>
        <family val="2"/>
      </rPr>
      <t xml:space="preserve">CONTRAPISO EM ARGAMASSA TRAĒO 1:4 (CIMENTO E AREIA), PREPARO MECĀNICO COM BETONEIRA 400 L, APLICADO EM ĮREAS SECAS SOBRE LAJE, ADERIDO, ACABAMENTO NĆO REFORĒADO, ESPESSURA 2CM.
</t>
    </r>
    <r>
      <rPr>
        <sz val="8"/>
        <rFont val="Microsoft Sans Serif"/>
        <family val="2"/>
      </rPr>
      <t>AF_07/2021</t>
    </r>
  </si>
  <si>
    <r>
      <rPr>
        <sz val="8"/>
        <rFont val="Microsoft Sans Serif"/>
        <family val="2"/>
      </rPr>
      <t>CUBA DE EMBUTIR RETANGULAR DE AĒO INOXIDĮVEL, 46 X 30 X 12 CM - FORNECIMENTO E INSTALAĒĆO. AF_01/2020</t>
    </r>
  </si>
  <si>
    <r>
      <rPr>
        <b/>
        <sz val="9"/>
        <rFont val="Arial"/>
        <family val="2"/>
      </rPr>
      <t>Un</t>
    </r>
  </si>
  <si>
    <r>
      <rPr>
        <b/>
        <sz val="9"/>
        <rFont val="Arial"/>
        <family val="2"/>
      </rPr>
      <t>Quantidade</t>
    </r>
  </si>
  <si>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</si>
  <si>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Especificação</t>
    </r>
  </si>
  <si>
    <r>
      <rPr>
        <b/>
        <sz val="9"/>
        <rFont val="Arial"/>
        <family val="2"/>
      </rPr>
      <t>Q.Cot.</t>
    </r>
  </si>
  <si>
    <r>
      <rPr>
        <b/>
        <sz val="9"/>
        <rFont val="Arial"/>
        <family val="2"/>
      </rPr>
      <t>Vlr. Médio Unitário</t>
    </r>
  </si>
  <si>
    <r>
      <rPr>
        <b/>
        <sz val="9"/>
        <rFont val="Arial"/>
        <family val="2"/>
      </rPr>
      <t>Vlr. Médio Total</t>
    </r>
  </si>
  <si>
    <t>ITENS</t>
  </si>
  <si>
    <r>
      <rPr>
        <sz val="8"/>
        <rFont val="Microsoft Sans Serif"/>
        <family val="2"/>
      </rPr>
      <t xml:space="preserve">CUMEEIRA E ESPIGĆO PARA TELHA CERĀMICA EMBOĒADA COM ARGAMASSA TRAĒO 1:2:9 (CIMENTO, CAL E AREIA), PARA TELHADOS COM MAIS DE 2 ĮGUAS,
</t>
    </r>
    <r>
      <rPr>
        <sz val="8"/>
        <rFont val="Microsoft Sans Serif"/>
        <family val="2"/>
      </rPr>
      <t>INCLUSO TRANSPORTE VERTICAL. AF_07/2019</t>
    </r>
  </si>
  <si>
    <r>
      <rPr>
        <sz val="9"/>
        <rFont val="Microsoft Sans Serif"/>
        <family val="2"/>
      </rPr>
      <t>M³</t>
    </r>
  </si>
  <si>
    <r>
      <rPr>
        <sz val="8"/>
        <rFont val="Microsoft Sans Serif"/>
        <family val="2"/>
      </rPr>
      <t>DEMOLIĒĆO DE ALVENARIA DE BLOCO FURADO, DE FORMA MANUAL, COM REAPROVEITAMENTO. AF_09/2023(1,0M*1,50*2UND)</t>
    </r>
  </si>
  <si>
    <r>
      <rPr>
        <sz val="8"/>
        <rFont val="Microsoft Sans Serif"/>
        <family val="2"/>
      </rPr>
      <t xml:space="preserve">DEMOLIĒĆO DE REVESTIMENTO CERĀMICO, DE
</t>
    </r>
    <r>
      <rPr>
        <sz val="8"/>
        <rFont val="Microsoft Sans Serif"/>
        <family val="2"/>
      </rPr>
      <t>FORMA MANUAL, SEM REAPROVEITAMENTO. AF_09/2023</t>
    </r>
  </si>
  <si>
    <r>
      <rPr>
        <sz val="8"/>
        <rFont val="Microsoft Sans Serif"/>
        <family val="2"/>
      </rPr>
      <t>EMASSAMENTO COM MASSA LĮTEX, APLICAĒĆO EM TETO, UMA DEMĆO, LIXAMENTO MANUAL. AF_04/2023</t>
    </r>
  </si>
  <si>
    <r>
      <rPr>
        <sz val="9"/>
        <rFont val="Microsoft Sans Serif"/>
        <family val="2"/>
      </rPr>
      <t>SÇ</t>
    </r>
  </si>
  <si>
    <r>
      <rPr>
        <sz val="8"/>
        <rFont val="Microsoft Sans Serif"/>
        <family val="2"/>
      </rPr>
      <t>ENCARREGADO GERAL DE OBRAS COM ENCARGOS COMPLEMENTARES</t>
    </r>
  </si>
  <si>
    <r>
      <rPr>
        <sz val="8"/>
        <rFont val="Microsoft Sans Serif"/>
        <family val="2"/>
      </rPr>
      <t>ENGENHEIRO CIVIL DE OBRA JŚNIOR COM ENCARGOS COMPLEMENTARES</t>
    </r>
  </si>
  <si>
    <r>
      <rPr>
        <sz val="8"/>
        <rFont val="Microsoft Sans Serif"/>
        <family val="2"/>
      </rPr>
      <t>ESCAVAĒĆO MANUAL DE VALA COM PROFUNDIDADE MENOR OU IGUAL A 1,30 M. AF_02/2021</t>
    </r>
  </si>
  <si>
    <r>
      <rPr>
        <sz val="8"/>
        <rFont val="Microsoft Sans Serif"/>
        <family val="2"/>
      </rPr>
      <t>EXECUĒĆO DE PASSEIO (CALĒADA) OU PISO DE CONCRETO COM CONCRETO MOLDADO IN LOCO,USINADO, ACABAMENTO CONVENCIONAL, ESPESSURA 6 CM, ARMADO. AF_08/2022</t>
    </r>
  </si>
  <si>
    <r>
      <rPr>
        <sz val="8"/>
        <rFont val="Microsoft Sans Serif"/>
        <family val="2"/>
      </rPr>
      <t>GRANITO PARA BANCADA, POLIDO, TIPO ANDORINHA/ QUARTZ/ CASTELO/ CORUMBA OU OUTROS EQUIVALENTES DA REGIAO, E= *2,5* CM</t>
    </r>
  </si>
  <si>
    <r>
      <rPr>
        <sz val="8"/>
        <rFont val="Microsoft Sans Serif"/>
        <family val="2"/>
      </rPr>
      <t>INSTALAĒĆO DE VIDRO TEMPERADO, E = 10 MM, ENCAIXADO EM PERFIL U. AF_01/2021_PS</t>
    </r>
  </si>
  <si>
    <r>
      <rPr>
        <sz val="8"/>
        <rFont val="Microsoft Sans Serif"/>
        <family val="2"/>
      </rPr>
      <t xml:space="preserve">JANELA DE ALUMĶNIO DE CORRER COM 4 FOLHAS PARA VIDROS, COM VIDROS, BATENTE, ACABAMENTO COM ACETATO OU BRILHANTE E FERRAGENS. EXCLUSIVE ALIZAR E CONTRAMARCO.
</t>
    </r>
    <r>
      <rPr>
        <sz val="8"/>
        <rFont val="Microsoft Sans Serif"/>
        <family val="2"/>
      </rPr>
      <t>FORNECIMENTO E INSTALAĒĆO. AF_12/2019</t>
    </r>
  </si>
  <si>
    <r>
      <rPr>
        <sz val="8"/>
        <rFont val="Microsoft Sans Serif"/>
        <family val="2"/>
      </rPr>
      <t>JOELHO 45 GRAUS, PVC, SERIE R, ĮGUA PLUVIAL, DN 150 MM, JUNTA ELĮSTICA, FORNECIDO E INSTALADO EM CONDUTORES VERTICAIS DE ĮGUAS PLUVIAIS. AF_06/2022</t>
    </r>
  </si>
  <si>
    <r>
      <rPr>
        <sz val="8"/>
        <rFont val="Microsoft Sans Serif"/>
        <family val="2"/>
      </rPr>
      <t xml:space="preserve">KIT PORTA PRONTA DE MADEIRA, FOLHA LEVE (NBR 15930) DE 800 X 2100 MM, DE 35 MM A 40 MM DE ESPESSURA, NUCLEO COLMEIA, ESTRUTURA USINADA PARA FECHADURA, CAPA LISA EM HDF, ACABAMENTO EM PRIMER PARA PINTURA (INCLUI MARCO, ALIZARES
</t>
    </r>
    <r>
      <rPr>
        <sz val="8"/>
        <rFont val="Microsoft Sans Serif"/>
        <family val="2"/>
      </rPr>
      <t>E DOBRADICAS)</t>
    </r>
  </si>
  <si>
    <r>
      <rPr>
        <sz val="8"/>
        <rFont val="Microsoft Sans Serif"/>
        <family val="2"/>
      </rPr>
      <t>KIT PORTA PRONTA DE MADEIRA, FOLHA PESADA (NBR 15930) DE 800 X 2100 MM, DE 40 MM A 45 MM DE ESPESSURA, NUCLEO SOLIDO, CAPA LISA EM HDF, ACABAMENTO MELAMINICO BRANCO (INCLUI MARCO, ALIZARES, DOBRADICAS E FECHADURA EXTERNA)</t>
    </r>
  </si>
  <si>
    <r>
      <rPr>
        <sz val="8"/>
        <rFont val="Microsoft Sans Serif"/>
        <family val="2"/>
      </rPr>
      <t>LAMPADA LED TIPO DICROICA BIVOLT, LUZ BRANCA, 5 (BASE GU10)</t>
    </r>
  </si>
  <si>
    <r>
      <rPr>
        <sz val="8"/>
        <rFont val="Microsoft Sans Serif"/>
        <family val="2"/>
      </rPr>
      <t>LASTRO COM MATERIAL GRANULAR (PEDRA BRITADA N.3), APLICADO EM PISOS OU LAJES SOBRE SOLO, ESPESSURA DE *10 CM*. AF_01/2024</t>
    </r>
  </si>
  <si>
    <r>
      <rPr>
        <sz val="8"/>
        <rFont val="Microsoft Sans Serif"/>
        <family val="2"/>
      </rPr>
      <t>LAVATORIO / CUBA DE SOBREPOR, RETANGULAR, DE LOUCA BRANCA, COM LADRAO, DIMENSOES *52 X 45* CM (L X C)</t>
    </r>
  </si>
  <si>
    <r>
      <rPr>
        <sz val="8"/>
        <rFont val="Microsoft Sans Serif"/>
        <family val="2"/>
      </rPr>
      <t>LUMINARIA PLAFON REDONDO COM VIDRO FOSCO DIAMETRO *25* CM, PARA 1 LAMPADA, BASEE27, POTEN MAXIMA 40/60 W (NAO INCLUI LAMPADA)</t>
    </r>
  </si>
  <si>
    <r>
      <rPr>
        <sz val="8"/>
        <rFont val="Microsoft Sans Serif"/>
        <family val="2"/>
      </rPr>
      <t>MASSA ŚNICA, EM ARGAMASSA TRAĒO 1:2:8, PREPARO MECĀNICO, APLICADA MANUALMENTE EMPAREDES INTERNAS DE AMBIENTES COM ĮREA MAIOR QUE 10M², 17,5MM, COM TALISCAS.AF_03/2024(1,0M*1,5M*2UND)+(0,80*2,10M)+(1, M*6,90M)</t>
    </r>
  </si>
  <si>
    <r>
      <rPr>
        <sz val="8"/>
        <rFont val="Microsoft Sans Serif"/>
        <family val="2"/>
      </rPr>
      <t>PAREDE COM SISTEMA EM CHAPAS DE GESSO PARA DRYWALL, USO INTERNO COM DUAS FACES DUPLAS E ESTRUTURA METĮLICA COM GUIAS DUPLAS, SEM VĆOS. AF_07/2023_PS</t>
    </r>
  </si>
  <si>
    <r>
      <rPr>
        <sz val="8"/>
        <rFont val="Microsoft Sans Serif"/>
        <family val="2"/>
      </rPr>
      <t>PINTURA DE DEMARCAĒĆO DE QUADRA POLIESPORTIVA COM TINTA ACRĶLICA, E = 5 CM, APLICAĒĆO MANUAL. AF_05/2021</t>
    </r>
  </si>
  <si>
    <r>
      <rPr>
        <sz val="8"/>
        <rFont val="Microsoft Sans Serif"/>
        <family val="2"/>
      </rPr>
      <t>PINTURA DE DEMARCAĒĆO DE VAGA COM TINTA ACRĶLICA, E = 10 CM, APLICAĒĆO MANUAL. AF_05/2021</t>
    </r>
  </si>
  <si>
    <r>
      <rPr>
        <sz val="8"/>
        <rFont val="Microsoft Sans Serif"/>
        <family val="2"/>
      </rPr>
      <t>PINTURA DE EIXO VIĮRIO SOBRE ASFALTO COM TINTA RETRORREFLETIVA A BASE DE RESINAACRĶLICA COM MICROESFERAS DE VIDRO, APLICAĒĆO MECĀNICA COM DEMARCADORA AUTOPROPELIDA. AF_05/2021</t>
    </r>
  </si>
  <si>
    <r>
      <rPr>
        <sz val="8"/>
        <rFont val="Microsoft Sans Serif"/>
        <family val="2"/>
      </rPr>
      <t>PINTURA DE FAIXA DE PEDESTRE OU ZEBRADA COM TINTA ACRĶLICA, E  = 30 CM, APLICAĒĆO MANUAL. AF_05/2021</t>
    </r>
  </si>
  <si>
    <r>
      <rPr>
        <sz val="8"/>
        <rFont val="Microsoft Sans Serif"/>
        <family val="2"/>
      </rPr>
      <t xml:space="preserve">PINTURA DE PISO COM TINTA ACRĶLICA, APLICAĒĆO
</t>
    </r>
    <r>
      <rPr>
        <sz val="8"/>
        <rFont val="Microsoft Sans Serif"/>
        <family val="2"/>
      </rPr>
      <t>MANUAL, 2 DEMĆOS, INCLUSO FUNDO PREPARADOR. AF_05/2021</t>
    </r>
  </si>
  <si>
    <r>
      <rPr>
        <sz val="8"/>
        <rFont val="Microsoft Sans Serif"/>
        <family val="2"/>
      </rPr>
      <t>PISO EM CERAMICA ESMALTADA, COR LISA, PEI MAIOR OU IGUAL A 4, FORMATO MAIOR QUE2025 CM2</t>
    </r>
  </si>
  <si>
    <r>
      <rPr>
        <sz val="8"/>
        <rFont val="Microsoft Sans Serif"/>
        <family val="2"/>
      </rPr>
      <t>PISO EM PORCELANATO RETIFICADO, LISO, MONOCOLOR, ACETINADO OU POLIDO, FORMATO MENOR OU IGUAL A 2025 CM2</t>
    </r>
  </si>
  <si>
    <r>
      <rPr>
        <sz val="8"/>
        <rFont val="Microsoft Sans Serif"/>
        <family val="2"/>
      </rPr>
      <t>REVESTIMENTO EM CERAMICA ESMALTADA, PEI MAIOR OU IGUAL 4, FORMATO MAIOR A 2025 CM2</t>
    </r>
  </si>
  <si>
    <r>
      <rPr>
        <sz val="8"/>
        <rFont val="Microsoft Sans Serif"/>
        <family val="2"/>
      </rPr>
      <t>RUFO EXTERNO/INTERNO DE CHAPA DE ACO GALVANIZADA NUM 26, CORTE 33 CM</t>
    </r>
  </si>
  <si>
    <r>
      <rPr>
        <sz val="8"/>
        <rFont val="Microsoft Sans Serif"/>
        <family val="2"/>
      </rPr>
      <t>SOLDA DE TOPO  EM CHAPA/PERFIL/TUBO DE AĒO CHANFRADO, ESPESSURA=3/8Ø. AF_06/2018.</t>
    </r>
  </si>
  <si>
    <r>
      <rPr>
        <sz val="8"/>
        <rFont val="Microsoft Sans Serif"/>
        <family val="2"/>
      </rPr>
      <t xml:space="preserve">TELHA DE BARRO / CERAMICA, NAO ESMALTADA, TIPO ROMANA, AMERICANA, PORTUGUESA, FRANCESA, COMPRIMENTO DE *41* CM, RENDIMENTO DE *16*
</t>
    </r>
    <r>
      <rPr>
        <sz val="8"/>
        <rFont val="Microsoft Sans Serif"/>
        <family val="2"/>
      </rPr>
      <t>TELHAS/M2</t>
    </r>
  </si>
  <si>
    <r>
      <rPr>
        <sz val="8"/>
        <rFont val="Microsoft Sans Serif"/>
        <family val="2"/>
      </rPr>
      <t>TELHA ONDULADA EM ACO ZINCADO, ALTURA DE 17 MM, ESPESSURA DE 0,50 MM, LARGURA UTIL DE APROXIMADAMENTE 985 MM, SEM PINTURA</t>
    </r>
  </si>
  <si>
    <r>
      <rPr>
        <sz val="8"/>
        <rFont val="Microsoft Sans Serif"/>
        <family val="2"/>
      </rPr>
      <t>TELHADISTA COM ENCARGOS COMPLEMENTARES</t>
    </r>
  </si>
  <si>
    <r>
      <rPr>
        <sz val="8"/>
        <rFont val="Microsoft Sans Serif"/>
        <family val="2"/>
      </rPr>
      <t xml:space="preserve">TRAMA DE MADEIRA COMPOSTA POR RIPAS, CAIBROS E TERĒAS PARA TELHADOS DE MAIS QUE2 ĮGUAS PARA TELHA DE ENCAIXE DE CERĀMICA OU DE CONCRETO, INCLUSO TRANSPORTE VERTICAL.
</t>
    </r>
    <r>
      <rPr>
        <sz val="8"/>
        <rFont val="Microsoft Sans Serif"/>
        <family val="2"/>
      </rPr>
      <t>AF_07/2019</t>
    </r>
  </si>
  <si>
    <r>
      <rPr>
        <sz val="8"/>
        <rFont val="Microsoft Sans Serif"/>
        <family val="2"/>
      </rPr>
      <t>TUBO COLETOR DE ESGOTO PVC, JEI, DN 200 MM (NBR 7362)</t>
    </r>
  </si>
  <si>
    <r>
      <rPr>
        <sz val="8"/>
        <rFont val="Microsoft Sans Serif"/>
        <family val="2"/>
      </rPr>
      <t>VIDRO CRISTAL COLORIDO, 4 MM, PINTADO NA COR BRANCA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</si>
</sst>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000000"/>
  </numFmts>
  <fonts count="2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D8D8D8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10000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1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charset val="204"/>
    </font>
    <font>
      <b/>
      <sz val="9"/>
      <name val="Arial"/>
    </font>
    <font>
      <sz val="9"/>
      <color rgb="FF000000"/>
      <name val="Microsoft Sans Serif"/>
      <family val="2"/>
    </font>
    <font>
      <sz val="9"/>
      <name val="Microsoft Sans Serif"/>
    </font>
    <font>
      <sz val="8"/>
      <name val="Microsoft Sans Serif"/>
    </font>
    <font>
      <b/>
      <sz val="9"/>
      <name val="Arial"/>
      <family val="2"/>
    </font>
    <font>
      <sz val="9"/>
      <name val="Microsoft Sans Serif"/>
      <family val="2"/>
    </font>
    <font>
      <sz val="8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1"/>
    <xf numFmtId="0" fontId="1" fillId="0" borderId="1"/>
    <xf numFmtId="0" fontId="1" fillId="0" borderId="1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9" fontId="2" fillId="0" borderId="1" applyFont="0" applyFill="0" applyBorder="0" applyAlignment="0" applyProtection="0"/>
    <xf numFmtId="0" fontId="21" fillId="0" borderId="1"/>
  </cellStyleXfs>
  <cellXfs count="1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10" fontId="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6" fillId="0" borderId="0" xfId="0" applyNumberFormat="1" applyFont="1" applyAlignment="1">
      <alignment horizontal="center" vertical="center"/>
    </xf>
    <xf numFmtId="0" fontId="0" fillId="0" borderId="2" xfId="0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9" fontId="10" fillId="5" borderId="7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165" fontId="10" fillId="6" borderId="8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0" fontId="12" fillId="0" borderId="8" xfId="0" applyNumberFormat="1" applyFont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  <xf numFmtId="4" fontId="10" fillId="5" borderId="2" xfId="0" applyNumberFormat="1" applyFont="1" applyFill="1" applyBorder="1" applyAlignment="1">
      <alignment horizontal="center" vertical="center" wrapText="1"/>
    </xf>
    <xf numFmtId="165" fontId="10" fillId="5" borderId="8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49" fontId="9" fillId="3" borderId="7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10" fillId="7" borderId="2" xfId="0" applyNumberFormat="1" applyFont="1" applyFill="1" applyBorder="1" applyAlignment="1">
      <alignment vertical="center"/>
    </xf>
    <xf numFmtId="165" fontId="9" fillId="3" borderId="2" xfId="0" applyNumberFormat="1" applyFont="1" applyFill="1" applyBorder="1" applyAlignment="1">
      <alignment vertical="center" wrapText="1"/>
    </xf>
    <xf numFmtId="165" fontId="9" fillId="2" borderId="8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" fontId="14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wrapText="1"/>
    </xf>
    <xf numFmtId="4" fontId="14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4" fontId="15" fillId="0" borderId="0" xfId="0" applyNumberFormat="1" applyFont="1" applyAlignment="1">
      <alignment horizontal="center"/>
    </xf>
    <xf numFmtId="49" fontId="15" fillId="3" borderId="7" xfId="0" applyNumberFormat="1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vertical="center"/>
    </xf>
    <xf numFmtId="165" fontId="15" fillId="3" borderId="2" xfId="0" applyNumberFormat="1" applyFont="1" applyFill="1" applyBorder="1" applyAlignment="1">
      <alignment vertical="center" wrapText="1"/>
    </xf>
    <xf numFmtId="165" fontId="15" fillId="2" borderId="8" xfId="0" applyNumberFormat="1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4" fontId="18" fillId="7" borderId="2" xfId="0" applyNumberFormat="1" applyFont="1" applyFill="1" applyBorder="1" applyAlignment="1">
      <alignment vertical="center"/>
    </xf>
    <xf numFmtId="0" fontId="16" fillId="0" borderId="2" xfId="0" applyFont="1" applyBorder="1"/>
    <xf numFmtId="165" fontId="16" fillId="0" borderId="2" xfId="0" applyNumberFormat="1" applyFont="1" applyBorder="1"/>
    <xf numFmtId="49" fontId="15" fillId="3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5" fillId="8" borderId="2" xfId="0" applyNumberFormat="1" applyFont="1" applyFill="1" applyBorder="1" applyAlignment="1">
      <alignment horizontal="center" vertical="center" wrapText="1"/>
    </xf>
    <xf numFmtId="165" fontId="15" fillId="8" borderId="2" xfId="0" applyNumberFormat="1" applyFont="1" applyFill="1" applyBorder="1" applyAlignment="1">
      <alignment horizontal="center" vertical="center" wrapText="1"/>
    </xf>
    <xf numFmtId="165" fontId="15" fillId="2" borderId="2" xfId="0" applyNumberFormat="1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/>
    <xf numFmtId="0" fontId="19" fillId="0" borderId="2" xfId="0" applyFont="1" applyBorder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wrapText="1"/>
    </xf>
    <xf numFmtId="4" fontId="14" fillId="8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165" fontId="16" fillId="0" borderId="0" xfId="0" applyNumberFormat="1" applyFont="1"/>
    <xf numFmtId="49" fontId="15" fillId="3" borderId="2" xfId="0" applyNumberFormat="1" applyFont="1" applyFill="1" applyBorder="1" applyAlignment="1">
      <alignment vertical="center" wrapText="1"/>
    </xf>
    <xf numFmtId="165" fontId="15" fillId="2" borderId="2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0" fontId="10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0" fillId="8" borderId="0" xfId="0" applyFill="1"/>
    <xf numFmtId="165" fontId="15" fillId="7" borderId="2" xfId="0" applyNumberFormat="1" applyFont="1" applyFill="1" applyBorder="1" applyAlignment="1">
      <alignment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/>
    <xf numFmtId="165" fontId="10" fillId="8" borderId="2" xfId="0" applyNumberFormat="1" applyFont="1" applyFill="1" applyBorder="1" applyAlignment="1">
      <alignment horizontal="center" vertical="center" wrapText="1"/>
    </xf>
    <xf numFmtId="165" fontId="0" fillId="8" borderId="0" xfId="0" applyNumberFormat="1" applyFill="1"/>
    <xf numFmtId="0" fontId="12" fillId="0" borderId="2" xfId="0" applyFont="1" applyBorder="1" applyAlignment="1">
      <alignment horizontal="left" vertical="center" wrapText="1"/>
    </xf>
    <xf numFmtId="10" fontId="12" fillId="0" borderId="2" xfId="0" applyNumberFormat="1" applyFont="1" applyBorder="1" applyAlignment="1">
      <alignment horizontal="center" vertical="center"/>
    </xf>
    <xf numFmtId="0" fontId="26" fillId="0" borderId="2" xfId="7" applyFont="1" applyBorder="1" applyAlignment="1">
      <alignment horizontal="left" vertical="top" wrapText="1"/>
    </xf>
    <xf numFmtId="0" fontId="22" fillId="0" borderId="2" xfId="7" applyFont="1" applyBorder="1" applyAlignment="1">
      <alignment horizontal="center" vertical="top" wrapText="1"/>
    </xf>
    <xf numFmtId="0" fontId="22" fillId="0" borderId="2" xfId="7" applyFont="1" applyBorder="1" applyAlignment="1">
      <alignment horizontal="right" vertical="top" wrapText="1"/>
    </xf>
    <xf numFmtId="1" fontId="23" fillId="0" borderId="2" xfId="7" applyNumberFormat="1" applyFont="1" applyBorder="1" applyAlignment="1">
      <alignment horizontal="left" vertical="top" shrinkToFit="1"/>
    </xf>
    <xf numFmtId="0" fontId="24" fillId="0" borderId="2" xfId="7" applyFont="1" applyBorder="1" applyAlignment="1">
      <alignment horizontal="center" vertical="top" wrapText="1"/>
    </xf>
    <xf numFmtId="4" fontId="23" fillId="0" borderId="2" xfId="7" applyNumberFormat="1" applyFont="1" applyBorder="1" applyAlignment="1">
      <alignment horizontal="right" vertical="top" shrinkToFit="1"/>
    </xf>
    <xf numFmtId="166" fontId="23" fillId="0" borderId="2" xfId="7" applyNumberFormat="1" applyFont="1" applyBorder="1" applyAlignment="1">
      <alignment horizontal="center" vertical="top" shrinkToFit="1"/>
    </xf>
    <xf numFmtId="0" fontId="25" fillId="0" borderId="2" xfId="7" applyFont="1" applyBorder="1" applyAlignment="1">
      <alignment horizontal="left" vertical="top" wrapText="1"/>
    </xf>
    <xf numFmtId="1" fontId="23" fillId="0" borderId="2" xfId="7" applyNumberFormat="1" applyFont="1" applyBorder="1" applyAlignment="1">
      <alignment horizontal="center" vertical="top" shrinkToFit="1"/>
    </xf>
    <xf numFmtId="165" fontId="23" fillId="0" borderId="2" xfId="7" applyNumberFormat="1" applyFont="1" applyBorder="1" applyAlignment="1">
      <alignment horizontal="right" vertical="top" shrinkToFit="1"/>
    </xf>
    <xf numFmtId="2" fontId="23" fillId="0" borderId="2" xfId="7" applyNumberFormat="1" applyFont="1" applyBorder="1" applyAlignment="1">
      <alignment horizontal="right" vertical="top" shrinkToFit="1"/>
    </xf>
    <xf numFmtId="0" fontId="21" fillId="0" borderId="2" xfId="7" applyBorder="1" applyAlignment="1">
      <alignment horizontal="left" vertical="top" wrapText="1"/>
    </xf>
    <xf numFmtId="165" fontId="0" fillId="0" borderId="2" xfId="0" applyNumberFormat="1" applyBorder="1"/>
    <xf numFmtId="0" fontId="12" fillId="0" borderId="7" xfId="0" applyFont="1" applyBorder="1" applyAlignment="1">
      <alignment horizontal="left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9" fillId="0" borderId="8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0" fontId="12" fillId="0" borderId="7" xfId="0" applyFont="1" applyBorder="1" applyAlignment="1">
      <alignment horizontal="left" vertical="center" wrapText="1"/>
    </xf>
    <xf numFmtId="0" fontId="10" fillId="5" borderId="9" xfId="0" quotePrefix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wrapText="1"/>
    </xf>
    <xf numFmtId="0" fontId="9" fillId="6" borderId="10" xfId="0" applyFont="1" applyFill="1" applyBorder="1" applyAlignment="1">
      <alignment wrapText="1"/>
    </xf>
    <xf numFmtId="2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wrapText="1"/>
    </xf>
    <xf numFmtId="0" fontId="9" fillId="6" borderId="6" xfId="0" applyFont="1" applyFill="1" applyBorder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0" fillId="5" borderId="2" xfId="0" quotePrefix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wrapText="1"/>
    </xf>
  </cellXfs>
  <cellStyles count="8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4" xfId="7" xr:uid="{00000000-0005-0000-0000-000004000000}"/>
    <cellStyle name="Porcentagem 2 2" xfId="6" xr:uid="{00000000-0005-0000-0000-000006000000}"/>
    <cellStyle name="Separador de milhares 2" xfId="5" xr:uid="{00000000-0005-0000-0000-000007000000}"/>
    <cellStyle name="Vírgula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0</xdr:row>
      <xdr:rowOff>0</xdr:rowOff>
    </xdr:from>
    <xdr:ext cx="38100" cy="100012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1154430" y="304800"/>
          <a:ext cx="45719" cy="10096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  <xdr:oneCellAnchor>
    <xdr:from>
      <xdr:col>2</xdr:col>
      <xdr:colOff>685800</xdr:colOff>
      <xdr:row>48</xdr:row>
      <xdr:rowOff>0</xdr:rowOff>
    </xdr:from>
    <xdr:ext cx="38100" cy="100012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1866363" y="0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  <xdr:oneCellAnchor>
    <xdr:from>
      <xdr:col>2</xdr:col>
      <xdr:colOff>685800</xdr:colOff>
      <xdr:row>70</xdr:row>
      <xdr:rowOff>0</xdr:rowOff>
    </xdr:from>
    <xdr:ext cx="38100" cy="10001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H="1">
          <a:off x="1866363" y="8035880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  <xdr:oneCellAnchor>
    <xdr:from>
      <xdr:col>2</xdr:col>
      <xdr:colOff>685800</xdr:colOff>
      <xdr:row>90</xdr:row>
      <xdr:rowOff>0</xdr:rowOff>
    </xdr:from>
    <xdr:ext cx="38100" cy="10001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flipH="1">
          <a:off x="1866363" y="13113644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  <xdr:oneCellAnchor>
    <xdr:from>
      <xdr:col>2</xdr:col>
      <xdr:colOff>685800</xdr:colOff>
      <xdr:row>111</xdr:row>
      <xdr:rowOff>0</xdr:rowOff>
    </xdr:from>
    <xdr:ext cx="38100" cy="10001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H="1">
          <a:off x="1866363" y="15910775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  <xdr:oneCellAnchor>
    <xdr:from>
      <xdr:col>2</xdr:col>
      <xdr:colOff>685800</xdr:colOff>
      <xdr:row>132</xdr:row>
      <xdr:rowOff>0</xdr:rowOff>
    </xdr:from>
    <xdr:ext cx="38100" cy="1000125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flipH="1">
          <a:off x="1866363" y="21666021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  <xdr:oneCellAnchor>
    <xdr:from>
      <xdr:col>2</xdr:col>
      <xdr:colOff>685800</xdr:colOff>
      <xdr:row>152</xdr:row>
      <xdr:rowOff>0</xdr:rowOff>
    </xdr:from>
    <xdr:ext cx="38100" cy="100012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flipH="1">
          <a:off x="1866363" y="31720933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  <xdr:oneCellAnchor>
    <xdr:from>
      <xdr:col>2</xdr:col>
      <xdr:colOff>685800</xdr:colOff>
      <xdr:row>173</xdr:row>
      <xdr:rowOff>0</xdr:rowOff>
    </xdr:from>
    <xdr:ext cx="38100" cy="1000125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 flipH="1">
          <a:off x="1866363" y="37503011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685800</xdr:colOff>
      <xdr:row>0</xdr:row>
      <xdr:rowOff>0</xdr:rowOff>
    </xdr:from>
    <xdr:ext cx="38100" cy="100012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H="1">
          <a:off x="1866900" y="0"/>
          <a:ext cx="38100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 algn="l" rtl="1"/>
          <a:endParaRPr lang="pt-BR" sz="1400" b="1">
            <a:effectLst/>
            <a:latin typeface="Times New Roman" pitchFamily="18" charset="0"/>
            <a:cs typeface="Times New Roman" pitchFamily="18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0"/>
  <sheetViews>
    <sheetView tabSelected="1" topLeftCell="A177" zoomScale="142" zoomScaleNormal="142" workbookViewId="0">
      <selection activeCell="D63" sqref="D63"/>
    </sheetView>
  </sheetViews>
  <sheetFormatPr defaultColWidth="12.5703125" defaultRowHeight="15" customHeight="1" x14ac:dyDescent="0.2"/>
  <cols>
    <col min="1" max="1" width="6" customWidth="1"/>
    <col min="2" max="2" width="11.7109375" customWidth="1"/>
    <col min="3" max="3" width="13.42578125" customWidth="1"/>
    <col min="4" max="4" width="53" customWidth="1"/>
    <col min="5" max="5" width="5.42578125" customWidth="1"/>
    <col min="6" max="6" width="7.7109375" style="12" customWidth="1"/>
    <col min="7" max="7" width="13.85546875" customWidth="1"/>
    <col min="8" max="8" width="13.42578125" customWidth="1"/>
    <col min="9" max="9" width="15.140625" customWidth="1"/>
    <col min="10" max="10" width="8.5703125" hidden="1" customWidth="1"/>
    <col min="11" max="11" width="10.28515625" hidden="1" customWidth="1"/>
    <col min="12" max="12" width="10.28515625" customWidth="1"/>
    <col min="13" max="13" width="14.28515625" customWidth="1"/>
    <col min="14" max="14" width="11.28515625" customWidth="1"/>
    <col min="15" max="18" width="9.140625" customWidth="1"/>
  </cols>
  <sheetData>
    <row r="1" spans="1:18" ht="33" customHeight="1" x14ac:dyDescent="0.2">
      <c r="A1" s="134" t="s">
        <v>95</v>
      </c>
      <c r="B1" s="135"/>
      <c r="C1" s="135"/>
      <c r="D1" s="135"/>
      <c r="E1" s="135"/>
      <c r="F1" s="135"/>
      <c r="G1" s="135"/>
      <c r="H1" s="135"/>
      <c r="I1" s="136"/>
      <c r="J1" s="17"/>
      <c r="K1" s="1"/>
      <c r="L1" s="1"/>
      <c r="M1" s="1"/>
      <c r="N1" s="1"/>
      <c r="O1" s="2"/>
      <c r="P1" s="2"/>
      <c r="Q1" s="2"/>
      <c r="R1" s="2"/>
    </row>
    <row r="2" spans="1:18" ht="12.75" customHeight="1" x14ac:dyDescent="0.2">
      <c r="A2" s="122" t="s">
        <v>24</v>
      </c>
      <c r="B2" s="123"/>
      <c r="C2" s="123"/>
      <c r="D2" s="123"/>
      <c r="E2" s="123"/>
      <c r="F2" s="123"/>
      <c r="G2" s="36" t="s">
        <v>0</v>
      </c>
      <c r="H2" s="132"/>
      <c r="I2" s="125"/>
      <c r="J2" s="17"/>
      <c r="K2" s="1"/>
      <c r="L2" s="1"/>
      <c r="M2" s="3"/>
      <c r="N2" s="3"/>
      <c r="O2" s="3"/>
      <c r="P2" s="2"/>
      <c r="Q2" s="2"/>
      <c r="R2" s="2"/>
    </row>
    <row r="3" spans="1:18" ht="16.5" customHeight="1" x14ac:dyDescent="0.2">
      <c r="A3" s="128"/>
      <c r="B3" s="123"/>
      <c r="C3" s="123"/>
      <c r="D3" s="123"/>
      <c r="E3" s="123"/>
      <c r="F3" s="123"/>
      <c r="G3" s="133" t="s">
        <v>44</v>
      </c>
      <c r="H3" s="123"/>
      <c r="I3" s="125"/>
      <c r="J3" s="17"/>
      <c r="K3" s="1"/>
      <c r="L3" s="1"/>
      <c r="M3" s="3"/>
      <c r="N3" s="4"/>
      <c r="O3" s="3"/>
      <c r="P3" s="2"/>
      <c r="Q3" s="2"/>
      <c r="R3" s="2"/>
    </row>
    <row r="4" spans="1:18" ht="12.75" customHeight="1" x14ac:dyDescent="0.2">
      <c r="A4" s="122" t="s">
        <v>166</v>
      </c>
      <c r="B4" s="123"/>
      <c r="C4" s="123"/>
      <c r="D4" s="123"/>
      <c r="E4" s="123"/>
      <c r="F4" s="124" t="s">
        <v>25</v>
      </c>
      <c r="G4" s="123"/>
      <c r="H4" s="123"/>
      <c r="I4" s="125"/>
      <c r="J4" s="17"/>
      <c r="K4" s="1"/>
      <c r="L4" s="1"/>
      <c r="M4" s="3"/>
      <c r="N4" s="4"/>
      <c r="O4" s="3"/>
      <c r="P4" s="2"/>
      <c r="Q4" s="2"/>
      <c r="R4" s="2"/>
    </row>
    <row r="5" spans="1:18" ht="12.75" customHeight="1" x14ac:dyDescent="0.2">
      <c r="A5" s="122" t="s">
        <v>45</v>
      </c>
      <c r="B5" s="123"/>
      <c r="C5" s="123"/>
      <c r="D5" s="123"/>
      <c r="E5" s="123"/>
      <c r="F5" s="124" t="s">
        <v>1</v>
      </c>
      <c r="G5" s="124" t="s">
        <v>2</v>
      </c>
      <c r="H5" s="26" t="s">
        <v>3</v>
      </c>
      <c r="I5" s="27" t="s">
        <v>4</v>
      </c>
      <c r="J5" s="17"/>
      <c r="K5" s="1"/>
      <c r="L5" s="1"/>
      <c r="M5" s="3"/>
      <c r="N5" s="4"/>
      <c r="O5" s="3"/>
      <c r="P5" s="2"/>
      <c r="Q5" s="2"/>
      <c r="R5" s="2"/>
    </row>
    <row r="6" spans="1:18" ht="15" customHeight="1" x14ac:dyDescent="0.2">
      <c r="A6" s="128" t="s">
        <v>163</v>
      </c>
      <c r="B6" s="123"/>
      <c r="C6" s="123"/>
      <c r="D6" s="123"/>
      <c r="E6" s="123"/>
      <c r="F6" s="126"/>
      <c r="G6" s="127"/>
      <c r="H6" s="26" t="s">
        <v>5</v>
      </c>
      <c r="I6" s="28">
        <v>0.26879999999999998</v>
      </c>
      <c r="J6" s="17"/>
      <c r="K6" s="1"/>
      <c r="L6" s="1"/>
      <c r="M6" s="3"/>
      <c r="N6" s="5"/>
      <c r="O6" s="3"/>
      <c r="P6" s="2"/>
      <c r="Q6" s="2"/>
      <c r="R6" s="2"/>
    </row>
    <row r="7" spans="1:18" ht="54.6" customHeight="1" x14ac:dyDescent="0.2">
      <c r="A7" s="29" t="s">
        <v>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11</v>
      </c>
      <c r="G7" s="23" t="s">
        <v>12</v>
      </c>
      <c r="H7" s="23" t="s">
        <v>13</v>
      </c>
      <c r="I7" s="30" t="s">
        <v>14</v>
      </c>
      <c r="J7" s="18"/>
      <c r="K7" s="3"/>
      <c r="L7" s="3"/>
      <c r="M7" s="3"/>
      <c r="N7" s="3"/>
      <c r="O7" s="3"/>
      <c r="P7" s="3"/>
      <c r="Q7" s="3"/>
      <c r="R7" s="3"/>
    </row>
    <row r="8" spans="1:18" ht="18.75" customHeight="1" x14ac:dyDescent="0.2">
      <c r="A8" s="20" t="s">
        <v>15</v>
      </c>
      <c r="B8" s="31" t="s">
        <v>21</v>
      </c>
      <c r="C8" s="32" t="s">
        <v>21</v>
      </c>
      <c r="D8" s="31" t="s">
        <v>22</v>
      </c>
      <c r="E8" s="31" t="s">
        <v>21</v>
      </c>
      <c r="F8" s="33" t="s">
        <v>21</v>
      </c>
      <c r="G8" s="34" t="s">
        <v>21</v>
      </c>
      <c r="H8" s="34" t="s">
        <v>21</v>
      </c>
      <c r="I8" s="35">
        <f>I10+I9</f>
        <v>6479.6981599999999</v>
      </c>
      <c r="J8" s="11"/>
      <c r="K8" s="6"/>
      <c r="L8" s="6"/>
      <c r="M8" s="6"/>
      <c r="N8" s="6"/>
      <c r="O8" s="6"/>
      <c r="P8" s="6"/>
      <c r="Q8" s="6"/>
      <c r="R8" s="6"/>
    </row>
    <row r="9" spans="1:18" ht="21.75" customHeight="1" x14ac:dyDescent="0.2">
      <c r="A9" s="53" t="s">
        <v>105</v>
      </c>
      <c r="B9" s="50" t="s">
        <v>46</v>
      </c>
      <c r="C9" s="50" t="s">
        <v>121</v>
      </c>
      <c r="D9" s="51" t="s">
        <v>122</v>
      </c>
      <c r="E9" s="82" t="s">
        <v>92</v>
      </c>
      <c r="F9" s="52">
        <v>15</v>
      </c>
      <c r="G9" s="54">
        <v>102.97</v>
      </c>
      <c r="H9" s="55">
        <f t="shared" ref="H9:H10" si="0">G9*1.2688</f>
        <v>130.648336</v>
      </c>
      <c r="I9" s="56">
        <f t="shared" ref="I9" si="1">H9*F9</f>
        <v>1959.72504</v>
      </c>
      <c r="J9" s="11"/>
      <c r="K9" s="6"/>
      <c r="L9" s="7"/>
      <c r="M9" s="6"/>
      <c r="N9" s="8"/>
      <c r="O9" s="10"/>
      <c r="P9" s="7"/>
      <c r="Q9" s="9"/>
      <c r="R9" s="7"/>
    </row>
    <row r="10" spans="1:18" ht="21.75" customHeight="1" x14ac:dyDescent="0.2">
      <c r="A10" s="53" t="s">
        <v>16</v>
      </c>
      <c r="B10" s="50" t="s">
        <v>50</v>
      </c>
      <c r="C10" s="50">
        <v>4083</v>
      </c>
      <c r="D10" s="51" t="s">
        <v>123</v>
      </c>
      <c r="E10" s="82" t="s">
        <v>124</v>
      </c>
      <c r="F10" s="52">
        <v>80</v>
      </c>
      <c r="G10" s="54">
        <v>44.53</v>
      </c>
      <c r="H10" s="55">
        <f t="shared" si="0"/>
        <v>56.499663999999996</v>
      </c>
      <c r="I10" s="56">
        <f>H10*F10</f>
        <v>4519.9731199999997</v>
      </c>
      <c r="J10" s="11"/>
      <c r="K10" s="6"/>
      <c r="L10" s="7"/>
      <c r="M10" s="6"/>
      <c r="N10" s="8"/>
      <c r="O10" s="10"/>
      <c r="P10" s="7"/>
      <c r="Q10" s="9"/>
      <c r="R10" s="7"/>
    </row>
    <row r="11" spans="1:18" ht="19.5" customHeight="1" x14ac:dyDescent="0.2">
      <c r="A11" s="53"/>
      <c r="B11" s="57"/>
      <c r="C11" s="58"/>
      <c r="D11" s="58"/>
      <c r="E11" s="59"/>
      <c r="F11" s="60"/>
      <c r="G11" s="54"/>
      <c r="H11" s="55"/>
      <c r="I11" s="56">
        <f>SUM(I9:I10)</f>
        <v>6479.6981599999999</v>
      </c>
      <c r="J11" s="11"/>
      <c r="K11" s="6"/>
      <c r="L11" s="7"/>
      <c r="M11" s="6"/>
      <c r="N11" s="8"/>
      <c r="O11" s="10"/>
      <c r="P11" s="7"/>
      <c r="Q11" s="9"/>
      <c r="R11" s="7"/>
    </row>
    <row r="12" spans="1:18" ht="38.25" x14ac:dyDescent="0.2">
      <c r="A12" s="20" t="s">
        <v>19</v>
      </c>
      <c r="B12" s="21" t="s">
        <v>27</v>
      </c>
      <c r="C12" s="21" t="s">
        <v>28</v>
      </c>
      <c r="D12" s="87" t="s">
        <v>146</v>
      </c>
      <c r="E12" s="21" t="s">
        <v>10</v>
      </c>
      <c r="F12" s="21" t="s">
        <v>11</v>
      </c>
      <c r="G12" s="23" t="s">
        <v>12</v>
      </c>
      <c r="H12" s="23" t="s">
        <v>13</v>
      </c>
      <c r="I12" s="24" t="s">
        <v>14</v>
      </c>
      <c r="J12" s="11"/>
      <c r="K12" s="6"/>
      <c r="L12" s="7"/>
      <c r="M12" s="15"/>
      <c r="N12" s="8"/>
      <c r="O12" s="10"/>
      <c r="P12" s="7"/>
      <c r="Q12" s="9"/>
      <c r="R12" s="7"/>
    </row>
    <row r="13" spans="1:18" ht="33.75" x14ac:dyDescent="0.2">
      <c r="A13" s="83"/>
      <c r="B13" s="84" t="s">
        <v>46</v>
      </c>
      <c r="C13" s="84" t="s">
        <v>142</v>
      </c>
      <c r="D13" s="85" t="s">
        <v>143</v>
      </c>
      <c r="E13" s="84" t="s">
        <v>49</v>
      </c>
      <c r="F13" s="86">
        <v>120</v>
      </c>
      <c r="G13" s="74">
        <v>60.2</v>
      </c>
      <c r="H13" s="66">
        <f>G13*1.2688</f>
        <v>76.38176</v>
      </c>
      <c r="I13" s="67">
        <f>H13*F13</f>
        <v>9165.8112000000001</v>
      </c>
      <c r="J13" s="11"/>
      <c r="K13" s="6"/>
      <c r="L13" s="7"/>
      <c r="M13" s="15"/>
      <c r="N13" s="8"/>
      <c r="O13" s="10"/>
      <c r="P13" s="7"/>
      <c r="Q13" s="9"/>
      <c r="R13" s="7"/>
    </row>
    <row r="14" spans="1:18" ht="33.75" x14ac:dyDescent="0.2">
      <c r="A14" s="63" t="s">
        <v>20</v>
      </c>
      <c r="B14" s="47" t="s">
        <v>46</v>
      </c>
      <c r="C14" s="47" t="s">
        <v>47</v>
      </c>
      <c r="D14" s="48" t="s">
        <v>48</v>
      </c>
      <c r="E14" s="47" t="s">
        <v>49</v>
      </c>
      <c r="F14" s="64">
        <v>60</v>
      </c>
      <c r="G14" s="65">
        <v>31.01</v>
      </c>
      <c r="H14" s="66">
        <f>G14*1.2688</f>
        <v>39.345488000000003</v>
      </c>
      <c r="I14" s="67">
        <f>H14*F14</f>
        <v>2360.72928</v>
      </c>
      <c r="J14" s="11"/>
      <c r="K14" s="6"/>
      <c r="L14" s="7"/>
      <c r="M14" s="15"/>
      <c r="N14" s="8"/>
      <c r="O14" s="10"/>
      <c r="P14" s="7"/>
      <c r="Q14" s="9"/>
      <c r="R14" s="7"/>
    </row>
    <row r="15" spans="1:18" ht="22.5" x14ac:dyDescent="0.2">
      <c r="A15" s="63" t="s">
        <v>26</v>
      </c>
      <c r="B15" s="47" t="s">
        <v>46</v>
      </c>
      <c r="C15" s="47" t="s">
        <v>98</v>
      </c>
      <c r="D15" s="48" t="s">
        <v>99</v>
      </c>
      <c r="E15" s="47" t="s">
        <v>55</v>
      </c>
      <c r="F15" s="49">
        <v>40</v>
      </c>
      <c r="G15" s="65">
        <v>195.49</v>
      </c>
      <c r="H15" s="66">
        <f>G15*1.2688</f>
        <v>248.037712</v>
      </c>
      <c r="I15" s="67">
        <f>H15*F15</f>
        <v>9921.5084800000004</v>
      </c>
      <c r="J15" s="11"/>
      <c r="K15" s="6"/>
      <c r="L15" s="7"/>
      <c r="M15" s="15"/>
      <c r="N15" s="8"/>
      <c r="O15" s="10"/>
      <c r="P15" s="7"/>
      <c r="Q15" s="9"/>
      <c r="R15" s="7"/>
    </row>
    <row r="16" spans="1:18" ht="30.75" customHeight="1" x14ac:dyDescent="0.2">
      <c r="A16" s="63" t="s">
        <v>29</v>
      </c>
      <c r="B16" s="47" t="s">
        <v>50</v>
      </c>
      <c r="C16" s="47">
        <v>21108</v>
      </c>
      <c r="D16" s="48" t="s">
        <v>97</v>
      </c>
      <c r="E16" s="47" t="s">
        <v>52</v>
      </c>
      <c r="F16" s="49">
        <v>120</v>
      </c>
      <c r="G16" s="65">
        <v>71.599999999999994</v>
      </c>
      <c r="H16" s="66">
        <f t="shared" ref="H16:H46" si="2">G16*1.2688</f>
        <v>90.846079999999986</v>
      </c>
      <c r="I16" s="68">
        <f t="shared" ref="I16:I46" si="3">H16*F16</f>
        <v>10901.529599999998</v>
      </c>
      <c r="J16" s="11"/>
      <c r="K16" s="6"/>
      <c r="L16" s="7"/>
      <c r="M16" s="6"/>
      <c r="N16" s="8"/>
      <c r="O16" s="10"/>
      <c r="P16" s="7"/>
      <c r="Q16" s="9"/>
      <c r="R16" s="7"/>
    </row>
    <row r="17" spans="1:18" ht="27.75" customHeight="1" x14ac:dyDescent="0.2">
      <c r="A17" s="63" t="s">
        <v>31</v>
      </c>
      <c r="B17" s="47" t="s">
        <v>46</v>
      </c>
      <c r="C17" s="47" t="s">
        <v>53</v>
      </c>
      <c r="D17" s="48" t="s">
        <v>54</v>
      </c>
      <c r="E17" s="47" t="s">
        <v>55</v>
      </c>
      <c r="F17" s="69">
        <v>30</v>
      </c>
      <c r="G17" s="65">
        <v>101.83</v>
      </c>
      <c r="H17" s="66">
        <f t="shared" si="2"/>
        <v>129.20190399999998</v>
      </c>
      <c r="I17" s="68">
        <f t="shared" si="3"/>
        <v>3876.0571199999995</v>
      </c>
      <c r="J17" s="11"/>
      <c r="K17" s="6"/>
      <c r="L17" s="7"/>
      <c r="M17" s="6"/>
      <c r="N17" s="8"/>
      <c r="O17" s="10"/>
      <c r="P17" s="7"/>
      <c r="Q17" s="9"/>
      <c r="R17" s="7"/>
    </row>
    <row r="18" spans="1:18" ht="44.25" customHeight="1" x14ac:dyDescent="0.2">
      <c r="A18" s="63" t="s">
        <v>32</v>
      </c>
      <c r="B18" s="47" t="s">
        <v>50</v>
      </c>
      <c r="C18" s="47">
        <v>39500</v>
      </c>
      <c r="D18" s="48" t="s">
        <v>56</v>
      </c>
      <c r="E18" s="47" t="s">
        <v>57</v>
      </c>
      <c r="F18" s="49">
        <v>10</v>
      </c>
      <c r="G18" s="65">
        <v>849.38</v>
      </c>
      <c r="H18" s="66">
        <f t="shared" si="2"/>
        <v>1077.693344</v>
      </c>
      <c r="I18" s="68">
        <f t="shared" si="3"/>
        <v>10776.933440000001</v>
      </c>
      <c r="J18" s="11"/>
      <c r="K18" s="6"/>
      <c r="L18" s="7"/>
      <c r="M18" s="6"/>
      <c r="N18" s="8"/>
      <c r="O18" s="10"/>
      <c r="P18" s="7"/>
      <c r="Q18" s="9"/>
      <c r="R18" s="7"/>
    </row>
    <row r="19" spans="1:18" ht="39" customHeight="1" x14ac:dyDescent="0.2">
      <c r="A19" s="63" t="s">
        <v>35</v>
      </c>
      <c r="B19" s="47" t="s">
        <v>46</v>
      </c>
      <c r="C19" s="47" t="s">
        <v>58</v>
      </c>
      <c r="D19" s="48" t="s">
        <v>59</v>
      </c>
      <c r="E19" s="47" t="s">
        <v>49</v>
      </c>
      <c r="F19" s="49">
        <v>8</v>
      </c>
      <c r="G19" s="65">
        <v>419.32</v>
      </c>
      <c r="H19" s="66">
        <f t="shared" si="2"/>
        <v>532.03321599999992</v>
      </c>
      <c r="I19" s="68">
        <f t="shared" si="3"/>
        <v>4256.2657279999994</v>
      </c>
      <c r="J19" s="11"/>
      <c r="K19" s="6"/>
      <c r="L19" s="7"/>
      <c r="M19" s="6"/>
      <c r="N19" s="8"/>
      <c r="O19" s="10"/>
      <c r="P19" s="7"/>
      <c r="Q19" s="9"/>
      <c r="R19" s="7"/>
    </row>
    <row r="20" spans="1:18" ht="35.450000000000003" customHeight="1" x14ac:dyDescent="0.2">
      <c r="A20" s="63" t="s">
        <v>36</v>
      </c>
      <c r="B20" s="47" t="s">
        <v>46</v>
      </c>
      <c r="C20" s="47" t="s">
        <v>60</v>
      </c>
      <c r="D20" s="48" t="s">
        <v>61</v>
      </c>
      <c r="E20" s="47" t="s">
        <v>49</v>
      </c>
      <c r="F20" s="49">
        <v>40</v>
      </c>
      <c r="G20" s="65">
        <v>175.7</v>
      </c>
      <c r="H20" s="66">
        <f t="shared" si="2"/>
        <v>222.92815999999996</v>
      </c>
      <c r="I20" s="68">
        <f t="shared" si="3"/>
        <v>8917.1263999999992</v>
      </c>
      <c r="J20" s="11"/>
      <c r="K20" s="6"/>
      <c r="L20" s="7"/>
      <c r="M20" s="6"/>
      <c r="N20" s="8"/>
      <c r="O20" s="10"/>
      <c r="P20" s="7"/>
      <c r="Q20" s="9"/>
      <c r="R20" s="7"/>
    </row>
    <row r="21" spans="1:18" ht="25.5" customHeight="1" x14ac:dyDescent="0.2">
      <c r="A21" s="63" t="s">
        <v>39</v>
      </c>
      <c r="B21" s="47" t="s">
        <v>46</v>
      </c>
      <c r="C21" s="47" t="s">
        <v>62</v>
      </c>
      <c r="D21" s="48" t="s">
        <v>63</v>
      </c>
      <c r="E21" s="47" t="s">
        <v>49</v>
      </c>
      <c r="F21" s="49">
        <v>300</v>
      </c>
      <c r="G21" s="65">
        <v>19.5</v>
      </c>
      <c r="H21" s="66">
        <f t="shared" si="2"/>
        <v>24.741599999999998</v>
      </c>
      <c r="I21" s="68">
        <f t="shared" si="3"/>
        <v>7422.48</v>
      </c>
      <c r="J21" s="11"/>
      <c r="K21" s="6"/>
      <c r="L21" s="7"/>
      <c r="M21" s="6"/>
      <c r="N21" s="8"/>
      <c r="O21" s="10"/>
      <c r="P21" s="7"/>
      <c r="Q21" s="9"/>
      <c r="R21" s="7"/>
    </row>
    <row r="22" spans="1:18" ht="33" customHeight="1" x14ac:dyDescent="0.2">
      <c r="A22" s="63" t="s">
        <v>37</v>
      </c>
      <c r="B22" s="47" t="s">
        <v>46</v>
      </c>
      <c r="C22" s="47" t="s">
        <v>64</v>
      </c>
      <c r="D22" s="48" t="s">
        <v>65</v>
      </c>
      <c r="E22" s="47" t="s">
        <v>49</v>
      </c>
      <c r="F22" s="49">
        <v>1000</v>
      </c>
      <c r="G22" s="65">
        <v>14.61</v>
      </c>
      <c r="H22" s="66">
        <f t="shared" si="2"/>
        <v>18.537167999999998</v>
      </c>
      <c r="I22" s="68">
        <f t="shared" si="3"/>
        <v>18537.167999999998</v>
      </c>
      <c r="J22" s="11"/>
      <c r="K22" s="6"/>
      <c r="L22" s="7"/>
      <c r="M22" s="6"/>
      <c r="N22" s="8"/>
      <c r="O22" s="10"/>
      <c r="P22" s="7"/>
      <c r="Q22" s="9"/>
      <c r="R22" s="7"/>
    </row>
    <row r="23" spans="1:18" ht="29.25" customHeight="1" x14ac:dyDescent="0.2">
      <c r="A23" s="63" t="s">
        <v>38</v>
      </c>
      <c r="B23" s="47" t="s">
        <v>50</v>
      </c>
      <c r="C23" s="47">
        <v>11795</v>
      </c>
      <c r="D23" s="48" t="s">
        <v>71</v>
      </c>
      <c r="E23" s="47" t="s">
        <v>52</v>
      </c>
      <c r="F23" s="49">
        <v>5</v>
      </c>
      <c r="G23" s="65">
        <v>470.33</v>
      </c>
      <c r="H23" s="66">
        <f t="shared" si="2"/>
        <v>596.75470399999995</v>
      </c>
      <c r="I23" s="68">
        <f t="shared" si="3"/>
        <v>2983.7735199999997</v>
      </c>
      <c r="J23" s="11"/>
      <c r="K23" s="6"/>
      <c r="L23" s="7"/>
      <c r="M23" s="15"/>
      <c r="N23" s="8"/>
      <c r="O23" s="10"/>
      <c r="P23" s="7"/>
      <c r="Q23" s="9"/>
      <c r="R23" s="7"/>
    </row>
    <row r="24" spans="1:18" ht="27.75" customHeight="1" x14ac:dyDescent="0.2">
      <c r="A24" s="63" t="s">
        <v>40</v>
      </c>
      <c r="B24" s="47" t="s">
        <v>50</v>
      </c>
      <c r="C24" s="47">
        <v>10427</v>
      </c>
      <c r="D24" s="48" t="s">
        <v>72</v>
      </c>
      <c r="E24" s="47" t="s">
        <v>57</v>
      </c>
      <c r="F24" s="49">
        <v>6</v>
      </c>
      <c r="G24" s="65">
        <v>488.79</v>
      </c>
      <c r="H24" s="66">
        <f t="shared" si="2"/>
        <v>620.17675199999996</v>
      </c>
      <c r="I24" s="68">
        <f t="shared" si="3"/>
        <v>3721.060512</v>
      </c>
      <c r="J24" s="11"/>
      <c r="K24" s="6"/>
      <c r="L24" s="7"/>
      <c r="M24" s="15"/>
      <c r="N24" s="8"/>
      <c r="O24" s="10"/>
      <c r="P24" s="7"/>
      <c r="Q24" s="9"/>
      <c r="R24" s="7"/>
    </row>
    <row r="25" spans="1:18" ht="12.75" hidden="1" x14ac:dyDescent="0.2">
      <c r="A25" s="63" t="s">
        <v>43</v>
      </c>
      <c r="B25" s="64"/>
      <c r="C25" s="70"/>
      <c r="D25" s="71"/>
      <c r="E25" s="72" t="s">
        <v>17</v>
      </c>
      <c r="F25" s="69">
        <v>9.76</v>
      </c>
      <c r="G25" s="65">
        <v>62.64</v>
      </c>
      <c r="H25" s="66">
        <f t="shared" si="2"/>
        <v>79.477632</v>
      </c>
      <c r="I25" s="68">
        <f t="shared" si="3"/>
        <v>775.70168832000002</v>
      </c>
      <c r="J25" s="11"/>
      <c r="K25" s="6"/>
      <c r="L25" s="7"/>
      <c r="M25" s="15"/>
      <c r="N25" s="8"/>
      <c r="O25" s="10"/>
      <c r="P25" s="7"/>
      <c r="Q25" s="9"/>
      <c r="R25" s="7"/>
    </row>
    <row r="26" spans="1:18" ht="22.5" x14ac:dyDescent="0.2">
      <c r="A26" s="63" t="s">
        <v>106</v>
      </c>
      <c r="B26" s="47" t="s">
        <v>46</v>
      </c>
      <c r="C26" s="47" t="s">
        <v>73</v>
      </c>
      <c r="D26" s="48" t="s">
        <v>74</v>
      </c>
      <c r="E26" s="47" t="s">
        <v>70</v>
      </c>
      <c r="F26" s="49">
        <v>2</v>
      </c>
      <c r="G26" s="65">
        <v>201.7</v>
      </c>
      <c r="H26" s="66">
        <f t="shared" si="2"/>
        <v>255.91695999999996</v>
      </c>
      <c r="I26" s="68">
        <f t="shared" si="3"/>
        <v>511.83391999999992</v>
      </c>
      <c r="J26" s="11"/>
      <c r="K26" s="6"/>
      <c r="L26" s="7"/>
      <c r="M26" s="15"/>
      <c r="N26" s="8"/>
      <c r="O26" s="10"/>
      <c r="P26" s="7"/>
      <c r="Q26" s="9"/>
      <c r="R26" s="7"/>
    </row>
    <row r="27" spans="1:18" ht="33.75" x14ac:dyDescent="0.2">
      <c r="A27" s="63" t="s">
        <v>107</v>
      </c>
      <c r="B27" s="44" t="s">
        <v>46</v>
      </c>
      <c r="C27" s="44" t="s">
        <v>144</v>
      </c>
      <c r="D27" s="45" t="s">
        <v>145</v>
      </c>
      <c r="E27" s="44" t="s">
        <v>49</v>
      </c>
      <c r="F27" s="46">
        <v>100</v>
      </c>
      <c r="G27" s="65">
        <v>53.28</v>
      </c>
      <c r="H27" s="66">
        <f t="shared" si="2"/>
        <v>67.601664</v>
      </c>
      <c r="I27" s="68">
        <f t="shared" si="3"/>
        <v>6760.1664000000001</v>
      </c>
      <c r="J27" s="11"/>
      <c r="K27" s="6"/>
      <c r="L27" s="7"/>
      <c r="M27" s="15"/>
      <c r="N27" s="8"/>
      <c r="O27" s="10"/>
      <c r="P27" s="7"/>
      <c r="Q27" s="9"/>
      <c r="R27" s="7"/>
    </row>
    <row r="28" spans="1:18" ht="33.75" x14ac:dyDescent="0.2">
      <c r="A28" s="63" t="s">
        <v>108</v>
      </c>
      <c r="B28" s="47" t="s">
        <v>46</v>
      </c>
      <c r="C28" s="47" t="s">
        <v>77</v>
      </c>
      <c r="D28" s="48" t="s">
        <v>78</v>
      </c>
      <c r="E28" s="47" t="s">
        <v>49</v>
      </c>
      <c r="F28" s="49">
        <v>200</v>
      </c>
      <c r="G28" s="65">
        <v>4.5999999999999996</v>
      </c>
      <c r="H28" s="66">
        <f t="shared" si="2"/>
        <v>5.836479999999999</v>
      </c>
      <c r="I28" s="68">
        <f t="shared" si="3"/>
        <v>1167.2959999999998</v>
      </c>
      <c r="J28" s="11"/>
      <c r="K28" s="6"/>
      <c r="L28" s="7"/>
      <c r="M28" s="15"/>
      <c r="N28" s="8"/>
      <c r="O28" s="10"/>
      <c r="P28" s="7"/>
      <c r="Q28" s="9"/>
      <c r="R28" s="7"/>
    </row>
    <row r="29" spans="1:18" ht="33.75" x14ac:dyDescent="0.2">
      <c r="A29" s="63" t="s">
        <v>109</v>
      </c>
      <c r="B29" s="47" t="s">
        <v>46</v>
      </c>
      <c r="C29" s="47" t="s">
        <v>79</v>
      </c>
      <c r="D29" s="48" t="s">
        <v>80</v>
      </c>
      <c r="E29" s="47" t="s">
        <v>49</v>
      </c>
      <c r="F29" s="49">
        <v>200</v>
      </c>
      <c r="G29" s="65">
        <v>24.74</v>
      </c>
      <c r="H29" s="66">
        <f t="shared" si="2"/>
        <v>31.390111999999995</v>
      </c>
      <c r="I29" s="68">
        <f t="shared" si="3"/>
        <v>6278.0223999999989</v>
      </c>
      <c r="J29" s="11"/>
      <c r="K29" s="6"/>
      <c r="L29" s="7"/>
      <c r="M29" s="15"/>
      <c r="N29" s="8"/>
      <c r="O29" s="10"/>
      <c r="P29" s="7"/>
      <c r="Q29" s="9"/>
      <c r="R29" s="7"/>
    </row>
    <row r="30" spans="1:18" ht="22.5" x14ac:dyDescent="0.2">
      <c r="A30" s="63" t="s">
        <v>110</v>
      </c>
      <c r="B30" s="47" t="s">
        <v>46</v>
      </c>
      <c r="C30" s="47" t="s">
        <v>66</v>
      </c>
      <c r="D30" s="48" t="s">
        <v>67</v>
      </c>
      <c r="E30" s="47" t="s">
        <v>49</v>
      </c>
      <c r="F30" s="49">
        <v>100</v>
      </c>
      <c r="G30" s="73">
        <v>20.49</v>
      </c>
      <c r="H30" s="66">
        <f t="shared" si="2"/>
        <v>25.997711999999996</v>
      </c>
      <c r="I30" s="68">
        <f t="shared" si="3"/>
        <v>2599.7711999999997</v>
      </c>
      <c r="J30" s="11"/>
      <c r="K30" s="6"/>
      <c r="L30" s="7"/>
      <c r="M30" s="15"/>
      <c r="N30" s="8"/>
      <c r="O30" s="10"/>
      <c r="P30" s="7"/>
      <c r="Q30" s="9"/>
      <c r="R30" s="7"/>
    </row>
    <row r="31" spans="1:18" ht="45" x14ac:dyDescent="0.2">
      <c r="A31" s="63" t="s">
        <v>111</v>
      </c>
      <c r="B31" s="47" t="s">
        <v>50</v>
      </c>
      <c r="C31" s="47">
        <v>39488</v>
      </c>
      <c r="D31" s="48" t="s">
        <v>81</v>
      </c>
      <c r="E31" s="47" t="s">
        <v>57</v>
      </c>
      <c r="F31" s="49">
        <v>10</v>
      </c>
      <c r="G31" s="73">
        <v>464.77</v>
      </c>
      <c r="H31" s="66">
        <f t="shared" si="2"/>
        <v>589.70017599999994</v>
      </c>
      <c r="I31" s="68">
        <f t="shared" si="3"/>
        <v>5897.0017599999992</v>
      </c>
      <c r="J31" s="11"/>
      <c r="K31" s="6"/>
      <c r="L31" s="7"/>
      <c r="M31" s="15"/>
      <c r="N31" s="8"/>
      <c r="O31" s="10"/>
      <c r="P31" s="7"/>
      <c r="Q31" s="9"/>
      <c r="R31" s="7"/>
    </row>
    <row r="32" spans="1:18" ht="22.5" x14ac:dyDescent="0.2">
      <c r="A32" s="63" t="s">
        <v>112</v>
      </c>
      <c r="B32" s="47" t="s">
        <v>50</v>
      </c>
      <c r="C32" s="47">
        <v>10515</v>
      </c>
      <c r="D32" s="48" t="s">
        <v>68</v>
      </c>
      <c r="E32" s="47" t="s">
        <v>52</v>
      </c>
      <c r="F32" s="49">
        <v>150</v>
      </c>
      <c r="G32" s="73">
        <v>41.33</v>
      </c>
      <c r="H32" s="66">
        <f t="shared" si="2"/>
        <v>52.439503999999992</v>
      </c>
      <c r="I32" s="68">
        <f t="shared" si="3"/>
        <v>7865.9255999999987</v>
      </c>
      <c r="J32" s="11"/>
      <c r="K32" s="6"/>
      <c r="L32" s="7"/>
      <c r="M32" s="15"/>
      <c r="N32" s="8"/>
      <c r="O32" s="10"/>
      <c r="P32" s="7"/>
      <c r="Q32" s="9"/>
      <c r="R32" s="7"/>
    </row>
    <row r="33" spans="1:18" ht="33.75" x14ac:dyDescent="0.2">
      <c r="A33" s="63" t="s">
        <v>113</v>
      </c>
      <c r="B33" s="47" t="s">
        <v>46</v>
      </c>
      <c r="C33" s="47" t="s">
        <v>82</v>
      </c>
      <c r="D33" s="48" t="s">
        <v>83</v>
      </c>
      <c r="E33" s="47" t="s">
        <v>49</v>
      </c>
      <c r="F33" s="49">
        <v>15</v>
      </c>
      <c r="G33" s="73">
        <v>103.21</v>
      </c>
      <c r="H33" s="66">
        <f t="shared" si="2"/>
        <v>130.95284799999999</v>
      </c>
      <c r="I33" s="68">
        <f t="shared" si="3"/>
        <v>1964.2927199999999</v>
      </c>
      <c r="J33" s="11"/>
      <c r="K33" s="6"/>
      <c r="L33" s="7"/>
      <c r="M33" s="15"/>
      <c r="N33" s="8"/>
      <c r="O33" s="10"/>
      <c r="P33" s="7"/>
      <c r="Q33" s="9"/>
      <c r="R33" s="7"/>
    </row>
    <row r="34" spans="1:18" ht="33.75" x14ac:dyDescent="0.2">
      <c r="A34" s="63" t="s">
        <v>114</v>
      </c>
      <c r="B34" s="47" t="s">
        <v>46</v>
      </c>
      <c r="C34" s="47" t="s">
        <v>84</v>
      </c>
      <c r="D34" s="48" t="s">
        <v>85</v>
      </c>
      <c r="E34" s="47" t="s">
        <v>18</v>
      </c>
      <c r="F34" s="49">
        <v>10</v>
      </c>
      <c r="G34" s="73">
        <v>34.69</v>
      </c>
      <c r="H34" s="66">
        <f t="shared" si="2"/>
        <v>44.014671999999997</v>
      </c>
      <c r="I34" s="68">
        <f t="shared" si="3"/>
        <v>440.14671999999996</v>
      </c>
      <c r="J34" s="11"/>
      <c r="K34" s="6"/>
      <c r="L34" s="7"/>
      <c r="M34" s="15"/>
      <c r="N34" s="8"/>
      <c r="O34" s="10"/>
      <c r="P34" s="7"/>
      <c r="Q34" s="9"/>
      <c r="R34" s="7"/>
    </row>
    <row r="35" spans="1:18" ht="22.5" x14ac:dyDescent="0.2">
      <c r="A35" s="63" t="s">
        <v>115</v>
      </c>
      <c r="B35" s="47" t="s">
        <v>50</v>
      </c>
      <c r="C35" s="47">
        <v>1113</v>
      </c>
      <c r="D35" s="48" t="s">
        <v>86</v>
      </c>
      <c r="E35" s="47" t="s">
        <v>69</v>
      </c>
      <c r="F35" s="49">
        <v>30</v>
      </c>
      <c r="G35" s="73">
        <v>26.66</v>
      </c>
      <c r="H35" s="66">
        <f t="shared" si="2"/>
        <v>33.826208000000001</v>
      </c>
      <c r="I35" s="68">
        <f t="shared" si="3"/>
        <v>1014.78624</v>
      </c>
      <c r="J35" s="11"/>
      <c r="K35" s="6"/>
      <c r="L35" s="7"/>
      <c r="M35" s="15"/>
      <c r="N35" s="8"/>
      <c r="O35" s="10"/>
      <c r="P35" s="7"/>
      <c r="Q35" s="9"/>
      <c r="R35" s="7"/>
    </row>
    <row r="36" spans="1:18" ht="22.5" x14ac:dyDescent="0.2">
      <c r="A36" s="63" t="s">
        <v>116</v>
      </c>
      <c r="B36" s="47" t="s">
        <v>46</v>
      </c>
      <c r="C36" s="47" t="s">
        <v>87</v>
      </c>
      <c r="D36" s="48" t="s">
        <v>88</v>
      </c>
      <c r="E36" s="47" t="s">
        <v>18</v>
      </c>
      <c r="F36" s="49">
        <v>20</v>
      </c>
      <c r="G36" s="65">
        <v>65.89</v>
      </c>
      <c r="H36" s="66">
        <f t="shared" si="2"/>
        <v>83.601231999999996</v>
      </c>
      <c r="I36" s="68">
        <f t="shared" si="3"/>
        <v>1672.0246399999999</v>
      </c>
      <c r="J36" s="11"/>
      <c r="K36" s="6"/>
      <c r="L36" s="7"/>
      <c r="M36" s="15"/>
      <c r="N36" s="8"/>
      <c r="O36" s="10"/>
      <c r="P36" s="7"/>
      <c r="Q36" s="9"/>
      <c r="R36" s="7"/>
    </row>
    <row r="37" spans="1:18" ht="33.75" x14ac:dyDescent="0.2">
      <c r="A37" s="63" t="s">
        <v>117</v>
      </c>
      <c r="B37" s="47" t="s">
        <v>50</v>
      </c>
      <c r="C37" s="47">
        <v>7175</v>
      </c>
      <c r="D37" s="48" t="s">
        <v>89</v>
      </c>
      <c r="E37" s="47" t="s">
        <v>57</v>
      </c>
      <c r="F37" s="49">
        <v>1500</v>
      </c>
      <c r="G37" s="65">
        <v>1.98</v>
      </c>
      <c r="H37" s="66">
        <f t="shared" si="2"/>
        <v>2.5122239999999998</v>
      </c>
      <c r="I37" s="68">
        <f t="shared" si="3"/>
        <v>3768.3359999999998</v>
      </c>
      <c r="J37" s="11"/>
      <c r="K37" s="6"/>
      <c r="L37" s="7"/>
      <c r="M37" s="15"/>
      <c r="N37" s="8"/>
      <c r="O37" s="10"/>
      <c r="P37" s="7"/>
      <c r="Q37" s="9"/>
      <c r="R37" s="7"/>
    </row>
    <row r="38" spans="1:18" ht="12.75" x14ac:dyDescent="0.2">
      <c r="A38" s="63" t="s">
        <v>118</v>
      </c>
      <c r="B38" s="47" t="s">
        <v>46</v>
      </c>
      <c r="C38" s="47" t="s">
        <v>90</v>
      </c>
      <c r="D38" s="48" t="s">
        <v>91</v>
      </c>
      <c r="E38" s="47" t="s">
        <v>92</v>
      </c>
      <c r="F38" s="49">
        <v>150</v>
      </c>
      <c r="G38" s="74">
        <v>24.68</v>
      </c>
      <c r="H38" s="66">
        <f t="shared" si="2"/>
        <v>31.313983999999998</v>
      </c>
      <c r="I38" s="68">
        <f t="shared" si="3"/>
        <v>4697.0976000000001</v>
      </c>
      <c r="J38" s="11"/>
      <c r="K38" s="6"/>
      <c r="L38" s="7"/>
      <c r="M38" s="6"/>
      <c r="N38" s="8"/>
      <c r="O38" s="10"/>
      <c r="P38" s="7"/>
      <c r="Q38" s="9"/>
      <c r="R38" s="7"/>
    </row>
    <row r="39" spans="1:18" ht="12.75" x14ac:dyDescent="0.2">
      <c r="A39" s="63" t="s">
        <v>119</v>
      </c>
      <c r="B39" s="47" t="s">
        <v>46</v>
      </c>
      <c r="C39" s="47" t="s">
        <v>93</v>
      </c>
      <c r="D39" s="48" t="s">
        <v>94</v>
      </c>
      <c r="E39" s="47" t="s">
        <v>92</v>
      </c>
      <c r="F39" s="49">
        <v>150</v>
      </c>
      <c r="G39" s="74">
        <v>20.46</v>
      </c>
      <c r="H39" s="66">
        <f t="shared" si="2"/>
        <v>25.959647999999998</v>
      </c>
      <c r="I39" s="68">
        <f t="shared" si="3"/>
        <v>3893.9471999999996</v>
      </c>
      <c r="J39" s="11"/>
      <c r="K39" s="6"/>
      <c r="L39" s="7"/>
      <c r="M39" s="6"/>
      <c r="N39" s="8"/>
      <c r="O39" s="10"/>
      <c r="P39" s="7"/>
      <c r="Q39" s="9"/>
      <c r="R39" s="7"/>
    </row>
    <row r="40" spans="1:18" ht="25.5" customHeight="1" x14ac:dyDescent="0.2">
      <c r="A40" s="63"/>
      <c r="B40" s="47" t="s">
        <v>50</v>
      </c>
      <c r="C40" s="47">
        <v>39258</v>
      </c>
      <c r="D40" s="48" t="s">
        <v>147</v>
      </c>
      <c r="E40" s="47" t="s">
        <v>69</v>
      </c>
      <c r="F40" s="88">
        <v>150</v>
      </c>
      <c r="G40" s="65">
        <v>7.55</v>
      </c>
      <c r="H40" s="66">
        <f t="shared" si="2"/>
        <v>9.57944</v>
      </c>
      <c r="I40" s="68">
        <f t="shared" si="3"/>
        <v>1436.9159999999999</v>
      </c>
      <c r="J40" s="11"/>
      <c r="K40" s="6"/>
      <c r="L40" s="7"/>
      <c r="M40" s="6"/>
      <c r="N40" s="8"/>
      <c r="O40" s="10"/>
      <c r="P40" s="7"/>
      <c r="Q40" s="9"/>
      <c r="R40" s="7"/>
    </row>
    <row r="41" spans="1:18" ht="22.5" x14ac:dyDescent="0.2">
      <c r="A41" s="63"/>
      <c r="B41" s="47" t="s">
        <v>50</v>
      </c>
      <c r="C41" s="47">
        <v>3803</v>
      </c>
      <c r="D41" s="48" t="s">
        <v>148</v>
      </c>
      <c r="E41" s="47" t="s">
        <v>57</v>
      </c>
      <c r="F41" s="49">
        <v>15</v>
      </c>
      <c r="G41" s="74">
        <v>64.63</v>
      </c>
      <c r="H41" s="66">
        <f t="shared" si="2"/>
        <v>82.002543999999986</v>
      </c>
      <c r="I41" s="68">
        <f t="shared" si="3"/>
        <v>1230.0381599999998</v>
      </c>
      <c r="J41" s="11"/>
      <c r="K41" s="6"/>
      <c r="L41" s="7"/>
      <c r="M41" s="6"/>
      <c r="N41" s="8"/>
      <c r="O41" s="10"/>
      <c r="P41" s="7"/>
      <c r="Q41" s="9"/>
      <c r="R41" s="7"/>
    </row>
    <row r="42" spans="1:18" ht="12.75" x14ac:dyDescent="0.2">
      <c r="A42" s="63"/>
      <c r="B42" s="47" t="s">
        <v>50</v>
      </c>
      <c r="C42" s="47">
        <v>39388</v>
      </c>
      <c r="D42" s="48" t="s">
        <v>149</v>
      </c>
      <c r="E42" s="47" t="s">
        <v>57</v>
      </c>
      <c r="F42" s="49">
        <v>15</v>
      </c>
      <c r="G42" s="65">
        <v>7.14</v>
      </c>
      <c r="H42" s="66">
        <f t="shared" si="2"/>
        <v>9.0592319999999997</v>
      </c>
      <c r="I42" s="68">
        <f t="shared" si="3"/>
        <v>135.88847999999999</v>
      </c>
      <c r="J42" s="11"/>
      <c r="K42" s="6"/>
      <c r="L42" s="7"/>
      <c r="M42" s="6"/>
      <c r="N42" s="8"/>
      <c r="O42" s="10"/>
      <c r="P42" s="7"/>
      <c r="Q42" s="9"/>
      <c r="R42" s="7"/>
    </row>
    <row r="43" spans="1:18" ht="33.75" x14ac:dyDescent="0.2">
      <c r="A43" s="63"/>
      <c r="B43" s="89" t="s">
        <v>41</v>
      </c>
      <c r="C43" s="73" t="s">
        <v>42</v>
      </c>
      <c r="D43" s="90" t="s">
        <v>150</v>
      </c>
      <c r="E43" s="91" t="s">
        <v>57</v>
      </c>
      <c r="F43" s="69">
        <v>15</v>
      </c>
      <c r="G43" s="65">
        <v>24.21</v>
      </c>
      <c r="H43" s="66">
        <f t="shared" si="2"/>
        <v>30.717648000000001</v>
      </c>
      <c r="I43" s="68">
        <f t="shared" si="3"/>
        <v>460.76472000000001</v>
      </c>
      <c r="J43" s="11"/>
      <c r="K43" s="6"/>
      <c r="L43" s="7"/>
      <c r="M43" s="6"/>
      <c r="N43" s="8"/>
      <c r="O43" s="10"/>
      <c r="P43" s="7"/>
      <c r="Q43" s="9"/>
      <c r="R43" s="7"/>
    </row>
    <row r="44" spans="1:18" ht="33.75" x14ac:dyDescent="0.2">
      <c r="A44" s="63"/>
      <c r="B44" s="89" t="s">
        <v>41</v>
      </c>
      <c r="C44" s="73" t="s">
        <v>151</v>
      </c>
      <c r="D44" s="90" t="s">
        <v>152</v>
      </c>
      <c r="E44" s="91" t="s">
        <v>57</v>
      </c>
      <c r="F44" s="69">
        <v>15</v>
      </c>
      <c r="G44" s="73">
        <v>44.62</v>
      </c>
      <c r="H44" s="66">
        <f t="shared" si="2"/>
        <v>56.613855999999991</v>
      </c>
      <c r="I44" s="68">
        <f t="shared" si="3"/>
        <v>849.20783999999992</v>
      </c>
      <c r="J44" s="11"/>
      <c r="K44" s="6"/>
      <c r="L44" s="7"/>
      <c r="M44" s="6"/>
      <c r="N44" s="8"/>
      <c r="O44" s="10"/>
      <c r="P44" s="7"/>
      <c r="Q44" s="9"/>
      <c r="R44" s="7"/>
    </row>
    <row r="45" spans="1:18" ht="22.5" x14ac:dyDescent="0.2">
      <c r="A45" s="63"/>
      <c r="B45" s="44" t="s">
        <v>50</v>
      </c>
      <c r="C45" s="44">
        <v>25007</v>
      </c>
      <c r="D45" s="45" t="s">
        <v>153</v>
      </c>
      <c r="E45" s="44" t="s">
        <v>52</v>
      </c>
      <c r="F45" s="46">
        <v>70</v>
      </c>
      <c r="G45" s="74">
        <v>35.75</v>
      </c>
      <c r="H45" s="66">
        <f t="shared" si="2"/>
        <v>45.3596</v>
      </c>
      <c r="I45" s="68">
        <f t="shared" si="3"/>
        <v>3175.172</v>
      </c>
      <c r="J45" s="11"/>
      <c r="K45" s="6"/>
      <c r="L45" s="7"/>
      <c r="M45" s="6"/>
      <c r="N45" s="8"/>
      <c r="O45" s="10"/>
      <c r="P45" s="7"/>
      <c r="Q45" s="9"/>
      <c r="R45" s="7"/>
    </row>
    <row r="46" spans="1:18" ht="22.5" x14ac:dyDescent="0.2">
      <c r="A46" s="63"/>
      <c r="B46" s="44" t="s">
        <v>46</v>
      </c>
      <c r="C46" s="44" t="s">
        <v>154</v>
      </c>
      <c r="D46" s="45" t="s">
        <v>155</v>
      </c>
      <c r="E46" s="44" t="s">
        <v>49</v>
      </c>
      <c r="F46" s="46">
        <v>8</v>
      </c>
      <c r="G46" s="74">
        <v>317.20999999999998</v>
      </c>
      <c r="H46" s="66">
        <f t="shared" si="2"/>
        <v>402.47604799999993</v>
      </c>
      <c r="I46" s="68">
        <f t="shared" si="3"/>
        <v>3219.8083839999995</v>
      </c>
      <c r="J46" s="11"/>
      <c r="K46" s="6"/>
      <c r="L46" s="7"/>
      <c r="M46" s="6"/>
      <c r="N46" s="8"/>
      <c r="O46" s="10"/>
      <c r="P46" s="7"/>
      <c r="Q46" s="9"/>
      <c r="R46" s="7"/>
    </row>
    <row r="47" spans="1:18" ht="12.75" x14ac:dyDescent="0.2">
      <c r="A47" s="63"/>
      <c r="B47" s="44"/>
      <c r="C47" s="44"/>
      <c r="D47" s="45"/>
      <c r="E47" s="44"/>
      <c r="F47" s="46"/>
      <c r="G47" s="74"/>
      <c r="H47" s="66"/>
      <c r="I47" s="68"/>
      <c r="J47" s="11"/>
      <c r="K47" s="6"/>
      <c r="L47" s="7"/>
      <c r="M47" s="6"/>
      <c r="N47" s="8"/>
      <c r="O47" s="10"/>
      <c r="P47" s="7"/>
      <c r="Q47" s="9"/>
      <c r="R47" s="7"/>
    </row>
    <row r="48" spans="1:18" ht="12.75" x14ac:dyDescent="0.2">
      <c r="A48" s="75"/>
      <c r="B48" s="47"/>
      <c r="C48" s="47"/>
      <c r="D48" s="48"/>
      <c r="E48" s="47"/>
      <c r="F48" s="49"/>
      <c r="G48" s="74"/>
      <c r="H48" s="66" t="s">
        <v>141</v>
      </c>
      <c r="I48" s="68">
        <f>SUM(I13:I38)</f>
        <v>138252.84616832001</v>
      </c>
      <c r="J48" s="11"/>
      <c r="K48" s="6"/>
      <c r="L48" s="7"/>
      <c r="M48" s="6"/>
      <c r="N48" s="8"/>
      <c r="O48" s="10"/>
      <c r="P48" s="7"/>
      <c r="Q48" s="9"/>
      <c r="R48" s="7"/>
    </row>
    <row r="49" spans="1:18" ht="21.75" customHeight="1" x14ac:dyDescent="0.2">
      <c r="A49" s="129" t="s">
        <v>96</v>
      </c>
      <c r="B49" s="130"/>
      <c r="C49" s="130"/>
      <c r="D49" s="130"/>
      <c r="E49" s="130"/>
      <c r="F49" s="130"/>
      <c r="G49" s="130"/>
      <c r="H49" s="130"/>
      <c r="I49" s="131"/>
      <c r="J49" s="11"/>
      <c r="K49" s="6"/>
      <c r="L49" s="7"/>
      <c r="M49" s="6"/>
      <c r="N49" s="8"/>
      <c r="O49" s="10"/>
      <c r="P49" s="7"/>
      <c r="Q49" s="9"/>
      <c r="R49" s="7"/>
    </row>
    <row r="50" spans="1:18" ht="18.75" customHeight="1" x14ac:dyDescent="0.2">
      <c r="A50" s="122" t="s">
        <v>24</v>
      </c>
      <c r="B50" s="123"/>
      <c r="C50" s="123"/>
      <c r="D50" s="123"/>
      <c r="E50" s="123"/>
      <c r="F50" s="123"/>
      <c r="G50" s="36" t="s">
        <v>0</v>
      </c>
      <c r="H50" s="132"/>
      <c r="I50" s="125"/>
      <c r="J50" s="11"/>
      <c r="K50" s="6"/>
      <c r="L50" s="7"/>
      <c r="M50" s="6"/>
      <c r="N50" s="8"/>
      <c r="O50" s="10"/>
      <c r="P50" s="7"/>
      <c r="Q50" s="9"/>
      <c r="R50" s="7"/>
    </row>
    <row r="51" spans="1:18" ht="21.75" customHeight="1" x14ac:dyDescent="0.2">
      <c r="A51" s="128"/>
      <c r="B51" s="123"/>
      <c r="C51" s="123"/>
      <c r="D51" s="123"/>
      <c r="E51" s="123"/>
      <c r="F51" s="123"/>
      <c r="G51" s="133" t="s">
        <v>44</v>
      </c>
      <c r="H51" s="123"/>
      <c r="I51" s="125"/>
      <c r="J51" s="11"/>
      <c r="K51" s="6"/>
      <c r="L51" s="7"/>
      <c r="M51" s="6"/>
      <c r="N51" s="8"/>
      <c r="O51" s="10"/>
      <c r="P51" s="7"/>
      <c r="Q51" s="9"/>
      <c r="R51" s="7"/>
    </row>
    <row r="52" spans="1:18" ht="15" customHeight="1" x14ac:dyDescent="0.2">
      <c r="A52" s="122" t="s">
        <v>167</v>
      </c>
      <c r="B52" s="123"/>
      <c r="C52" s="123"/>
      <c r="D52" s="123"/>
      <c r="E52" s="123"/>
      <c r="F52" s="124" t="s">
        <v>25</v>
      </c>
      <c r="G52" s="123"/>
      <c r="H52" s="123"/>
      <c r="I52" s="125"/>
      <c r="J52" s="11"/>
      <c r="K52" s="6"/>
      <c r="L52" s="7"/>
      <c r="M52" s="6"/>
      <c r="N52" s="8"/>
      <c r="O52" s="10"/>
      <c r="P52" s="7"/>
      <c r="Q52" s="9"/>
      <c r="R52" s="7"/>
    </row>
    <row r="53" spans="1:18" ht="19.5" customHeight="1" x14ac:dyDescent="0.2">
      <c r="A53" s="122" t="s">
        <v>45</v>
      </c>
      <c r="B53" s="123"/>
      <c r="C53" s="123"/>
      <c r="D53" s="123"/>
      <c r="E53" s="123"/>
      <c r="F53" s="124" t="s">
        <v>1</v>
      </c>
      <c r="G53" s="124" t="s">
        <v>2</v>
      </c>
      <c r="H53" s="26" t="s">
        <v>3</v>
      </c>
      <c r="I53" s="27" t="s">
        <v>4</v>
      </c>
      <c r="J53" s="11"/>
      <c r="K53" s="6"/>
      <c r="L53" s="7"/>
      <c r="M53" s="6"/>
      <c r="N53" s="8"/>
      <c r="O53" s="10"/>
      <c r="P53" s="7"/>
      <c r="Q53" s="9"/>
      <c r="R53" s="7"/>
    </row>
    <row r="54" spans="1:18" ht="18" customHeight="1" x14ac:dyDescent="0.2">
      <c r="A54" s="128" t="s">
        <v>163</v>
      </c>
      <c r="B54" s="123"/>
      <c r="C54" s="123"/>
      <c r="D54" s="123"/>
      <c r="E54" s="123"/>
      <c r="F54" s="126"/>
      <c r="G54" s="127"/>
      <c r="H54" s="26" t="s">
        <v>5</v>
      </c>
      <c r="I54" s="28">
        <v>0.26879999999999998</v>
      </c>
      <c r="J54" s="11"/>
      <c r="K54" s="6"/>
      <c r="L54" s="7"/>
      <c r="M54" s="6"/>
      <c r="N54" s="8"/>
      <c r="O54" s="10"/>
      <c r="P54" s="7"/>
      <c r="Q54" s="9"/>
      <c r="R54" s="7"/>
    </row>
    <row r="55" spans="1:18" ht="33" customHeight="1" x14ac:dyDescent="0.2">
      <c r="A55" s="20" t="s">
        <v>19</v>
      </c>
      <c r="B55" s="21" t="s">
        <v>27</v>
      </c>
      <c r="C55" s="21" t="s">
        <v>28</v>
      </c>
      <c r="D55" s="22" t="s">
        <v>159</v>
      </c>
      <c r="E55" s="21" t="s">
        <v>10</v>
      </c>
      <c r="F55" s="21" t="s">
        <v>11</v>
      </c>
      <c r="G55" s="23" t="s">
        <v>12</v>
      </c>
      <c r="H55" s="23" t="s">
        <v>13</v>
      </c>
      <c r="I55" s="24" t="s">
        <v>14</v>
      </c>
      <c r="J55" s="11"/>
      <c r="K55" s="6"/>
      <c r="L55" s="7"/>
      <c r="M55" s="6"/>
      <c r="N55" s="8"/>
      <c r="O55" s="10"/>
      <c r="P55" s="7"/>
      <c r="Q55" s="9"/>
      <c r="R55" s="7"/>
    </row>
    <row r="56" spans="1:18" ht="21.75" customHeight="1" x14ac:dyDescent="0.2">
      <c r="A56" s="37" t="s">
        <v>105</v>
      </c>
      <c r="B56" s="44" t="s">
        <v>46</v>
      </c>
      <c r="C56" s="44" t="s">
        <v>121</v>
      </c>
      <c r="D56" s="45" t="s">
        <v>122</v>
      </c>
      <c r="E56" s="44" t="s">
        <v>92</v>
      </c>
      <c r="F56" s="46">
        <v>25</v>
      </c>
      <c r="G56" s="19">
        <v>102.97</v>
      </c>
      <c r="H56" s="41">
        <f t="shared" ref="H56:H57" si="4">G56*1.2688</f>
        <v>130.648336</v>
      </c>
      <c r="I56" s="42">
        <f t="shared" ref="I56" si="5">H56*F56</f>
        <v>3266.2084</v>
      </c>
      <c r="J56" s="11"/>
      <c r="K56" s="6"/>
      <c r="L56" s="7"/>
      <c r="M56" s="6"/>
      <c r="N56" s="8"/>
      <c r="O56" s="10"/>
      <c r="P56" s="7"/>
      <c r="Q56" s="9"/>
      <c r="R56" s="7"/>
    </row>
    <row r="57" spans="1:18" ht="17.25" customHeight="1" x14ac:dyDescent="0.2">
      <c r="A57" s="37" t="s">
        <v>16</v>
      </c>
      <c r="B57" s="44" t="s">
        <v>50</v>
      </c>
      <c r="C57" s="44">
        <v>4083</v>
      </c>
      <c r="D57" s="45" t="s">
        <v>123</v>
      </c>
      <c r="E57" s="44" t="s">
        <v>124</v>
      </c>
      <c r="F57" s="46">
        <v>100</v>
      </c>
      <c r="G57" s="19">
        <v>44.53</v>
      </c>
      <c r="H57" s="41">
        <f t="shared" si="4"/>
        <v>56.499663999999996</v>
      </c>
      <c r="I57" s="42">
        <f>H57*F57</f>
        <v>5649.9663999999993</v>
      </c>
      <c r="J57" s="11"/>
      <c r="K57" s="6"/>
      <c r="L57" s="7"/>
      <c r="M57" s="6"/>
      <c r="N57" s="8"/>
      <c r="O57" s="10"/>
      <c r="P57" s="7"/>
      <c r="Q57" s="9"/>
      <c r="R57" s="7"/>
    </row>
    <row r="58" spans="1:18" ht="42" hidden="1" customHeight="1" x14ac:dyDescent="0.2">
      <c r="A58" s="37" t="s">
        <v>23</v>
      </c>
      <c r="B58" s="38" t="s">
        <v>41</v>
      </c>
      <c r="C58" s="43" t="s">
        <v>33</v>
      </c>
      <c r="D58" s="43" t="s">
        <v>34</v>
      </c>
      <c r="E58" s="39" t="s">
        <v>30</v>
      </c>
      <c r="F58" s="40">
        <v>0.6</v>
      </c>
      <c r="G58" s="19">
        <v>7684.11</v>
      </c>
      <c r="H58" s="41">
        <f t="shared" ref="H58" si="6">G58*1.2688</f>
        <v>9749.5987679999998</v>
      </c>
      <c r="I58" s="42">
        <f>H58*F58</f>
        <v>5849.7592607999995</v>
      </c>
      <c r="J58" s="11"/>
      <c r="K58" s="6"/>
      <c r="L58" s="7"/>
      <c r="M58" s="6"/>
      <c r="N58" s="8"/>
      <c r="O58" s="10"/>
      <c r="P58" s="7"/>
      <c r="Q58" s="9"/>
      <c r="R58" s="7"/>
    </row>
    <row r="59" spans="1:18" ht="24.75" customHeight="1" x14ac:dyDescent="0.2">
      <c r="A59" s="20" t="s">
        <v>19</v>
      </c>
      <c r="B59" s="21" t="s">
        <v>27</v>
      </c>
      <c r="C59" s="21" t="s">
        <v>28</v>
      </c>
      <c r="D59" s="22" t="s">
        <v>160</v>
      </c>
      <c r="E59" s="21" t="s">
        <v>10</v>
      </c>
      <c r="F59" s="21" t="s">
        <v>11</v>
      </c>
      <c r="G59" s="23" t="s">
        <v>12</v>
      </c>
      <c r="H59" s="23" t="s">
        <v>13</v>
      </c>
      <c r="I59" s="24" t="s">
        <v>14</v>
      </c>
      <c r="J59" s="11"/>
      <c r="K59" s="6"/>
      <c r="L59" s="7"/>
      <c r="M59" s="6"/>
      <c r="N59" s="8"/>
      <c r="O59" s="10"/>
      <c r="P59" s="7"/>
      <c r="Q59" s="9"/>
      <c r="R59" s="7"/>
    </row>
    <row r="60" spans="1:18" s="14" customFormat="1" ht="33.75" x14ac:dyDescent="0.2">
      <c r="A60" s="63" t="s">
        <v>20</v>
      </c>
      <c r="B60" s="47" t="s">
        <v>46</v>
      </c>
      <c r="C60" s="47" t="s">
        <v>47</v>
      </c>
      <c r="D60" s="48" t="s">
        <v>48</v>
      </c>
      <c r="E60" s="47" t="s">
        <v>49</v>
      </c>
      <c r="F60" s="64">
        <v>25</v>
      </c>
      <c r="G60" s="65">
        <v>31.01</v>
      </c>
      <c r="H60" s="66">
        <f>G60*1.2688</f>
        <v>39.345488000000003</v>
      </c>
      <c r="I60" s="67">
        <f>H60*F60</f>
        <v>983.63720000000012</v>
      </c>
      <c r="J60" s="11"/>
      <c r="K60" s="6"/>
      <c r="L60" s="7"/>
      <c r="M60" s="6"/>
      <c r="N60" s="8"/>
      <c r="O60" s="10"/>
      <c r="P60" s="7"/>
      <c r="Q60" s="9"/>
      <c r="R60" s="7"/>
    </row>
    <row r="61" spans="1:18" s="14" customFormat="1" ht="12.75" hidden="1" customHeight="1" x14ac:dyDescent="0.2">
      <c r="A61" s="63" t="s">
        <v>26</v>
      </c>
      <c r="B61" s="47" t="s">
        <v>50</v>
      </c>
      <c r="C61" s="47">
        <v>1292</v>
      </c>
      <c r="D61" s="48" t="s">
        <v>51</v>
      </c>
      <c r="E61" s="47" t="s">
        <v>52</v>
      </c>
      <c r="F61" s="69">
        <v>30</v>
      </c>
      <c r="G61" s="65">
        <v>31.01</v>
      </c>
      <c r="H61" s="66">
        <f t="shared" ref="H61:H62" si="7">G61*1.2688</f>
        <v>39.345488000000003</v>
      </c>
      <c r="I61" s="67">
        <f t="shared" ref="I61:I62" si="8">H61*F61</f>
        <v>1180.36464</v>
      </c>
      <c r="J61" s="11"/>
      <c r="K61" s="6"/>
      <c r="L61" s="7"/>
      <c r="M61" s="6"/>
      <c r="N61" s="8"/>
      <c r="O61" s="10"/>
      <c r="P61" s="7"/>
      <c r="Q61" s="9"/>
      <c r="R61" s="7"/>
    </row>
    <row r="62" spans="1:18" s="14" customFormat="1" ht="21.75" customHeight="1" x14ac:dyDescent="0.2">
      <c r="A62" s="63" t="s">
        <v>26</v>
      </c>
      <c r="B62" s="47" t="s">
        <v>50</v>
      </c>
      <c r="C62" s="47">
        <v>21108</v>
      </c>
      <c r="D62" s="48" t="s">
        <v>97</v>
      </c>
      <c r="E62" s="47" t="s">
        <v>52</v>
      </c>
      <c r="F62" s="49">
        <v>40</v>
      </c>
      <c r="G62" s="65">
        <v>71.06</v>
      </c>
      <c r="H62" s="66">
        <f t="shared" si="7"/>
        <v>90.160927999999998</v>
      </c>
      <c r="I62" s="67">
        <f t="shared" si="8"/>
        <v>3606.43712</v>
      </c>
      <c r="J62" s="11"/>
      <c r="K62" s="6"/>
      <c r="L62" s="7"/>
      <c r="M62" s="6"/>
      <c r="N62" s="8"/>
      <c r="O62" s="10"/>
      <c r="P62" s="7"/>
      <c r="Q62" s="9"/>
      <c r="R62" s="7"/>
    </row>
    <row r="63" spans="1:18" s="14" customFormat="1" ht="21" customHeight="1" x14ac:dyDescent="0.2">
      <c r="A63" s="63" t="s">
        <v>29</v>
      </c>
      <c r="B63" s="47" t="s">
        <v>46</v>
      </c>
      <c r="C63" s="47" t="s">
        <v>53</v>
      </c>
      <c r="D63" s="48" t="s">
        <v>54</v>
      </c>
      <c r="E63" s="47" t="s">
        <v>55</v>
      </c>
      <c r="F63" s="69">
        <v>20</v>
      </c>
      <c r="G63" s="65">
        <v>101.83</v>
      </c>
      <c r="H63" s="66">
        <f t="shared" ref="H63:H87" si="9">G63*1.2688</f>
        <v>129.20190399999998</v>
      </c>
      <c r="I63" s="68">
        <f t="shared" ref="I63:I87" si="10">H63*F63</f>
        <v>2584.0380799999998</v>
      </c>
      <c r="J63" s="11"/>
      <c r="K63" s="6"/>
      <c r="L63" s="7"/>
      <c r="M63" s="6"/>
      <c r="N63" s="8"/>
      <c r="O63" s="10"/>
      <c r="P63" s="7"/>
      <c r="Q63" s="9"/>
      <c r="R63" s="7"/>
    </row>
    <row r="64" spans="1:18" s="14" customFormat="1" ht="12.75" hidden="1" customHeight="1" x14ac:dyDescent="0.2">
      <c r="A64" s="63" t="s">
        <v>31</v>
      </c>
      <c r="B64" s="47" t="s">
        <v>50</v>
      </c>
      <c r="C64" s="47">
        <v>39500</v>
      </c>
      <c r="D64" s="48" t="s">
        <v>56</v>
      </c>
      <c r="E64" s="47" t="s">
        <v>57</v>
      </c>
      <c r="F64" s="49">
        <v>5</v>
      </c>
      <c r="G64" s="65">
        <v>849.38</v>
      </c>
      <c r="H64" s="66">
        <f t="shared" si="9"/>
        <v>1077.693344</v>
      </c>
      <c r="I64" s="68">
        <f t="shared" si="10"/>
        <v>5388.4667200000004</v>
      </c>
      <c r="J64" s="11"/>
      <c r="K64" s="6"/>
      <c r="L64" s="7"/>
      <c r="M64" s="6"/>
      <c r="N64" s="8"/>
      <c r="O64" s="10"/>
      <c r="P64" s="7"/>
      <c r="Q64" s="9"/>
      <c r="R64" s="7"/>
    </row>
    <row r="65" spans="1:18" s="14" customFormat="1" ht="34.5" customHeight="1" x14ac:dyDescent="0.2">
      <c r="A65" s="63" t="s">
        <v>32</v>
      </c>
      <c r="B65" s="47" t="s">
        <v>46</v>
      </c>
      <c r="C65" s="47" t="s">
        <v>58</v>
      </c>
      <c r="D65" s="48" t="s">
        <v>59</v>
      </c>
      <c r="E65" s="47" t="s">
        <v>49</v>
      </c>
      <c r="F65" s="49">
        <v>5</v>
      </c>
      <c r="G65" s="65">
        <v>419.32</v>
      </c>
      <c r="H65" s="66">
        <f t="shared" si="9"/>
        <v>532.03321599999992</v>
      </c>
      <c r="I65" s="68">
        <f t="shared" si="10"/>
        <v>2660.1660799999995</v>
      </c>
      <c r="J65" s="11"/>
      <c r="K65" s="6"/>
      <c r="L65" s="7"/>
      <c r="M65" s="6"/>
      <c r="N65" s="8"/>
      <c r="O65" s="10"/>
      <c r="P65" s="7"/>
      <c r="Q65" s="9"/>
      <c r="R65" s="7"/>
    </row>
    <row r="66" spans="1:18" s="14" customFormat="1" ht="33.75" x14ac:dyDescent="0.2">
      <c r="A66" s="63" t="s">
        <v>35</v>
      </c>
      <c r="B66" s="47" t="s">
        <v>46</v>
      </c>
      <c r="C66" s="47" t="s">
        <v>60</v>
      </c>
      <c r="D66" s="48" t="s">
        <v>61</v>
      </c>
      <c r="E66" s="47" t="s">
        <v>49</v>
      </c>
      <c r="F66" s="49">
        <v>50</v>
      </c>
      <c r="G66" s="65">
        <v>175.7</v>
      </c>
      <c r="H66" s="66">
        <f t="shared" si="9"/>
        <v>222.92815999999996</v>
      </c>
      <c r="I66" s="68">
        <f t="shared" si="10"/>
        <v>11146.407999999998</v>
      </c>
      <c r="J66" s="11"/>
      <c r="K66" s="6"/>
      <c r="L66" s="7"/>
      <c r="M66" s="6"/>
      <c r="N66" s="8"/>
      <c r="O66" s="10"/>
      <c r="P66" s="7"/>
      <c r="Q66" s="9"/>
      <c r="R66" s="7"/>
    </row>
    <row r="67" spans="1:18" s="14" customFormat="1" ht="22.5" x14ac:dyDescent="0.2">
      <c r="A67" s="63" t="s">
        <v>36</v>
      </c>
      <c r="B67" s="47" t="s">
        <v>46</v>
      </c>
      <c r="C67" s="47" t="s">
        <v>62</v>
      </c>
      <c r="D67" s="48" t="s">
        <v>63</v>
      </c>
      <c r="E67" s="47" t="s">
        <v>49</v>
      </c>
      <c r="F67" s="49">
        <v>2000</v>
      </c>
      <c r="G67" s="65">
        <v>19.5</v>
      </c>
      <c r="H67" s="66">
        <f t="shared" si="9"/>
        <v>24.741599999999998</v>
      </c>
      <c r="I67" s="68">
        <f t="shared" si="10"/>
        <v>49483.199999999997</v>
      </c>
      <c r="J67" s="11"/>
      <c r="K67" s="6"/>
      <c r="L67" s="7"/>
      <c r="M67" s="6"/>
      <c r="N67" s="8"/>
      <c r="O67" s="10"/>
      <c r="P67" s="7"/>
      <c r="Q67" s="9"/>
      <c r="R67" s="7"/>
    </row>
    <row r="68" spans="1:18" ht="23.25" customHeight="1" x14ac:dyDescent="0.2">
      <c r="A68" s="63" t="s">
        <v>39</v>
      </c>
      <c r="B68" s="47" t="s">
        <v>46</v>
      </c>
      <c r="C68" s="47" t="s">
        <v>64</v>
      </c>
      <c r="D68" s="48" t="s">
        <v>65</v>
      </c>
      <c r="E68" s="47" t="s">
        <v>49</v>
      </c>
      <c r="F68" s="49">
        <v>2000</v>
      </c>
      <c r="G68" s="65">
        <v>14.61</v>
      </c>
      <c r="H68" s="66">
        <f t="shared" si="9"/>
        <v>18.537167999999998</v>
      </c>
      <c r="I68" s="68">
        <f t="shared" si="10"/>
        <v>37074.335999999996</v>
      </c>
      <c r="J68" s="11"/>
      <c r="K68" s="6"/>
      <c r="L68" s="7"/>
      <c r="M68" s="6"/>
      <c r="N68" s="8"/>
      <c r="O68" s="10"/>
      <c r="P68" s="7"/>
      <c r="Q68" s="9"/>
      <c r="R68" s="7"/>
    </row>
    <row r="69" spans="1:18" ht="26.25" customHeight="1" x14ac:dyDescent="0.2">
      <c r="A69" s="63" t="s">
        <v>37</v>
      </c>
      <c r="B69" s="47" t="s">
        <v>50</v>
      </c>
      <c r="C69" s="47">
        <v>11795</v>
      </c>
      <c r="D69" s="48" t="s">
        <v>71</v>
      </c>
      <c r="E69" s="47" t="s">
        <v>52</v>
      </c>
      <c r="F69" s="49">
        <v>5</v>
      </c>
      <c r="G69" s="65">
        <v>470.33</v>
      </c>
      <c r="H69" s="66">
        <f t="shared" si="9"/>
        <v>596.75470399999995</v>
      </c>
      <c r="I69" s="68">
        <f t="shared" si="10"/>
        <v>2983.7735199999997</v>
      </c>
      <c r="J69" s="11"/>
      <c r="K69" s="6"/>
      <c r="L69" s="7"/>
      <c r="M69" s="6"/>
      <c r="N69" s="8"/>
      <c r="O69" s="10"/>
      <c r="P69" s="7"/>
      <c r="Q69" s="9"/>
      <c r="R69" s="7"/>
    </row>
    <row r="70" spans="1:18" ht="28.5" customHeight="1" x14ac:dyDescent="0.2">
      <c r="A70" s="63" t="s">
        <v>38</v>
      </c>
      <c r="B70" s="47" t="s">
        <v>50</v>
      </c>
      <c r="C70" s="47">
        <v>10427</v>
      </c>
      <c r="D70" s="48" t="s">
        <v>72</v>
      </c>
      <c r="E70" s="47" t="s">
        <v>57</v>
      </c>
      <c r="F70" s="49">
        <v>2</v>
      </c>
      <c r="G70" s="65">
        <v>488.79</v>
      </c>
      <c r="H70" s="66">
        <f t="shared" si="9"/>
        <v>620.17675199999996</v>
      </c>
      <c r="I70" s="68">
        <f t="shared" si="10"/>
        <v>1240.3535039999999</v>
      </c>
      <c r="J70" s="11"/>
      <c r="K70" s="6"/>
      <c r="L70" s="7"/>
      <c r="M70" s="6"/>
      <c r="N70" s="8"/>
      <c r="O70" s="10"/>
      <c r="P70" s="7"/>
      <c r="Q70" s="9"/>
      <c r="R70" s="7"/>
    </row>
    <row r="71" spans="1:18" ht="24" customHeight="1" x14ac:dyDescent="0.2">
      <c r="A71" s="63" t="s">
        <v>40</v>
      </c>
      <c r="B71" s="47" t="s">
        <v>46</v>
      </c>
      <c r="C71" s="47" t="s">
        <v>73</v>
      </c>
      <c r="D71" s="48" t="s">
        <v>74</v>
      </c>
      <c r="E71" s="47" t="s">
        <v>70</v>
      </c>
      <c r="F71" s="49">
        <v>2</v>
      </c>
      <c r="G71" s="65">
        <v>201.7</v>
      </c>
      <c r="H71" s="66">
        <f t="shared" si="9"/>
        <v>255.91695999999996</v>
      </c>
      <c r="I71" s="68">
        <f t="shared" si="10"/>
        <v>511.83391999999992</v>
      </c>
    </row>
    <row r="72" spans="1:18" ht="21.75" customHeight="1" x14ac:dyDescent="0.2">
      <c r="A72" s="63" t="s">
        <v>43</v>
      </c>
      <c r="B72" s="47" t="s">
        <v>46</v>
      </c>
      <c r="C72" s="47" t="s">
        <v>75</v>
      </c>
      <c r="D72" s="48" t="s">
        <v>76</v>
      </c>
      <c r="E72" s="47" t="s">
        <v>49</v>
      </c>
      <c r="F72" s="49">
        <v>25</v>
      </c>
      <c r="G72" s="65">
        <v>68.959999999999994</v>
      </c>
      <c r="H72" s="66">
        <f t="shared" si="9"/>
        <v>87.496447999999987</v>
      </c>
      <c r="I72" s="68">
        <f t="shared" si="10"/>
        <v>2187.4111999999996</v>
      </c>
    </row>
    <row r="73" spans="1:18" ht="23.25" customHeight="1" x14ac:dyDescent="0.2">
      <c r="A73" s="63" t="s">
        <v>106</v>
      </c>
      <c r="B73" s="47" t="s">
        <v>46</v>
      </c>
      <c r="C73" s="47" t="s">
        <v>77</v>
      </c>
      <c r="D73" s="48" t="s">
        <v>78</v>
      </c>
      <c r="E73" s="47" t="s">
        <v>49</v>
      </c>
      <c r="F73" s="49">
        <v>50</v>
      </c>
      <c r="G73" s="65">
        <v>4.5999999999999996</v>
      </c>
      <c r="H73" s="66">
        <f t="shared" si="9"/>
        <v>5.836479999999999</v>
      </c>
      <c r="I73" s="68">
        <f t="shared" si="10"/>
        <v>291.82399999999996</v>
      </c>
    </row>
    <row r="74" spans="1:18" ht="19.5" customHeight="1" x14ac:dyDescent="0.2">
      <c r="A74" s="63" t="s">
        <v>107</v>
      </c>
      <c r="B74" s="47" t="s">
        <v>46</v>
      </c>
      <c r="C74" s="47" t="s">
        <v>79</v>
      </c>
      <c r="D74" s="48" t="s">
        <v>80</v>
      </c>
      <c r="E74" s="47" t="s">
        <v>49</v>
      </c>
      <c r="F74" s="49">
        <v>50</v>
      </c>
      <c r="G74" s="65">
        <v>24.74</v>
      </c>
      <c r="H74" s="66">
        <f t="shared" si="9"/>
        <v>31.390111999999995</v>
      </c>
      <c r="I74" s="68">
        <f t="shared" si="10"/>
        <v>1569.5055999999997</v>
      </c>
    </row>
    <row r="75" spans="1:18" ht="21.75" customHeight="1" x14ac:dyDescent="0.2">
      <c r="A75" s="63" t="s">
        <v>108</v>
      </c>
      <c r="B75" s="47" t="s">
        <v>46</v>
      </c>
      <c r="C75" s="47" t="s">
        <v>66</v>
      </c>
      <c r="D75" s="48" t="s">
        <v>67</v>
      </c>
      <c r="E75" s="47" t="s">
        <v>49</v>
      </c>
      <c r="F75" s="49">
        <v>30</v>
      </c>
      <c r="G75" s="73">
        <v>20.49</v>
      </c>
      <c r="H75" s="66">
        <f t="shared" si="9"/>
        <v>25.997711999999996</v>
      </c>
      <c r="I75" s="68">
        <f t="shared" si="10"/>
        <v>779.93135999999993</v>
      </c>
      <c r="M75" s="25"/>
    </row>
    <row r="76" spans="1:18" ht="21" customHeight="1" x14ac:dyDescent="0.2">
      <c r="A76" s="63" t="s">
        <v>109</v>
      </c>
      <c r="B76" s="47" t="s">
        <v>50</v>
      </c>
      <c r="C76" s="47">
        <v>39488</v>
      </c>
      <c r="D76" s="48" t="s">
        <v>81</v>
      </c>
      <c r="E76" s="47" t="s">
        <v>57</v>
      </c>
      <c r="F76" s="49">
        <v>5</v>
      </c>
      <c r="G76" s="73">
        <v>464.77</v>
      </c>
      <c r="H76" s="66">
        <f t="shared" si="9"/>
        <v>589.70017599999994</v>
      </c>
      <c r="I76" s="68">
        <f t="shared" si="10"/>
        <v>2948.5008799999996</v>
      </c>
    </row>
    <row r="77" spans="1:18" ht="21" customHeight="1" x14ac:dyDescent="0.2">
      <c r="A77" s="63" t="s">
        <v>110</v>
      </c>
      <c r="B77" s="47" t="s">
        <v>50</v>
      </c>
      <c r="C77" s="47">
        <v>10515</v>
      </c>
      <c r="D77" s="48" t="s">
        <v>68</v>
      </c>
      <c r="E77" s="47" t="s">
        <v>52</v>
      </c>
      <c r="F77" s="49">
        <v>60</v>
      </c>
      <c r="G77" s="73">
        <v>41.33</v>
      </c>
      <c r="H77" s="66">
        <f t="shared" si="9"/>
        <v>52.439503999999992</v>
      </c>
      <c r="I77" s="68">
        <f t="shared" si="10"/>
        <v>3146.3702399999997</v>
      </c>
    </row>
    <row r="78" spans="1:18" ht="21.75" customHeight="1" x14ac:dyDescent="0.2">
      <c r="A78" s="63" t="s">
        <v>111</v>
      </c>
      <c r="B78" s="47" t="s">
        <v>46</v>
      </c>
      <c r="C78" s="47" t="s">
        <v>82</v>
      </c>
      <c r="D78" s="48" t="s">
        <v>83</v>
      </c>
      <c r="E78" s="47" t="s">
        <v>49</v>
      </c>
      <c r="F78" s="49">
        <v>200</v>
      </c>
      <c r="G78" s="73">
        <v>103.21</v>
      </c>
      <c r="H78" s="66">
        <f t="shared" si="9"/>
        <v>130.95284799999999</v>
      </c>
      <c r="I78" s="68">
        <f t="shared" si="10"/>
        <v>26190.569599999999</v>
      </c>
    </row>
    <row r="79" spans="1:18" ht="21" customHeight="1" x14ac:dyDescent="0.2">
      <c r="A79" s="63" t="s">
        <v>112</v>
      </c>
      <c r="B79" s="47" t="s">
        <v>46</v>
      </c>
      <c r="C79" s="47" t="s">
        <v>84</v>
      </c>
      <c r="D79" s="48" t="s">
        <v>85</v>
      </c>
      <c r="E79" s="47" t="s">
        <v>18</v>
      </c>
      <c r="F79" s="49">
        <v>30</v>
      </c>
      <c r="G79" s="73">
        <v>34.69</v>
      </c>
      <c r="H79" s="66">
        <f t="shared" si="9"/>
        <v>44.014671999999997</v>
      </c>
      <c r="I79" s="68">
        <f t="shared" si="10"/>
        <v>1320.4401599999999</v>
      </c>
    </row>
    <row r="80" spans="1:18" ht="19.5" customHeight="1" x14ac:dyDescent="0.2">
      <c r="A80" s="63" t="s">
        <v>113</v>
      </c>
      <c r="B80" s="47" t="s">
        <v>50</v>
      </c>
      <c r="C80" s="47">
        <v>1113</v>
      </c>
      <c r="D80" s="48" t="s">
        <v>86</v>
      </c>
      <c r="E80" s="47" t="s">
        <v>69</v>
      </c>
      <c r="F80" s="49">
        <v>30</v>
      </c>
      <c r="G80" s="73">
        <v>26.66</v>
      </c>
      <c r="H80" s="66">
        <f t="shared" si="9"/>
        <v>33.826208000000001</v>
      </c>
      <c r="I80" s="68">
        <f t="shared" si="10"/>
        <v>1014.78624</v>
      </c>
    </row>
    <row r="81" spans="1:9" ht="24" customHeight="1" x14ac:dyDescent="0.2">
      <c r="A81" s="63" t="s">
        <v>114</v>
      </c>
      <c r="B81" s="47" t="s">
        <v>46</v>
      </c>
      <c r="C81" s="47" t="s">
        <v>87</v>
      </c>
      <c r="D81" s="48" t="s">
        <v>88</v>
      </c>
      <c r="E81" s="47" t="s">
        <v>18</v>
      </c>
      <c r="F81" s="49">
        <v>20</v>
      </c>
      <c r="G81" s="65">
        <v>65.89</v>
      </c>
      <c r="H81" s="66">
        <f t="shared" si="9"/>
        <v>83.601231999999996</v>
      </c>
      <c r="I81" s="68">
        <f t="shared" si="10"/>
        <v>1672.0246399999999</v>
      </c>
    </row>
    <row r="82" spans="1:9" ht="34.5" customHeight="1" x14ac:dyDescent="0.2">
      <c r="A82" s="63" t="s">
        <v>115</v>
      </c>
      <c r="B82" s="47" t="s">
        <v>50</v>
      </c>
      <c r="C82" s="47">
        <v>7175</v>
      </c>
      <c r="D82" s="48" t="s">
        <v>89</v>
      </c>
      <c r="E82" s="47" t="s">
        <v>57</v>
      </c>
      <c r="F82" s="49">
        <v>2500</v>
      </c>
      <c r="G82" s="65">
        <v>1.98</v>
      </c>
      <c r="H82" s="66">
        <f t="shared" si="9"/>
        <v>2.5122239999999998</v>
      </c>
      <c r="I82" s="68">
        <f t="shared" si="10"/>
        <v>6280.5599999999995</v>
      </c>
    </row>
    <row r="83" spans="1:9" ht="15" customHeight="1" x14ac:dyDescent="0.2">
      <c r="A83" s="63" t="s">
        <v>116</v>
      </c>
      <c r="B83" s="47" t="s">
        <v>46</v>
      </c>
      <c r="C83" s="47" t="s">
        <v>90</v>
      </c>
      <c r="D83" s="48" t="s">
        <v>91</v>
      </c>
      <c r="E83" s="47" t="s">
        <v>92</v>
      </c>
      <c r="F83" s="49">
        <v>440</v>
      </c>
      <c r="G83" s="74">
        <v>24.68</v>
      </c>
      <c r="H83" s="66">
        <f t="shared" si="9"/>
        <v>31.313983999999998</v>
      </c>
      <c r="I83" s="68">
        <f t="shared" si="10"/>
        <v>13778.152959999999</v>
      </c>
    </row>
    <row r="84" spans="1:9" ht="15" customHeight="1" x14ac:dyDescent="0.2">
      <c r="A84" s="63" t="s">
        <v>117</v>
      </c>
      <c r="B84" s="47" t="s">
        <v>46</v>
      </c>
      <c r="C84" s="47" t="s">
        <v>93</v>
      </c>
      <c r="D84" s="48" t="s">
        <v>94</v>
      </c>
      <c r="E84" s="47" t="s">
        <v>92</v>
      </c>
      <c r="F84" s="49">
        <v>440</v>
      </c>
      <c r="G84" s="74">
        <v>20.46</v>
      </c>
      <c r="H84" s="66">
        <f t="shared" si="9"/>
        <v>25.959647999999998</v>
      </c>
      <c r="I84" s="68">
        <f t="shared" si="10"/>
        <v>11422.24512</v>
      </c>
    </row>
    <row r="85" spans="1:9" ht="26.25" customHeight="1" x14ac:dyDescent="0.2">
      <c r="A85" s="63" t="s">
        <v>118</v>
      </c>
      <c r="B85" s="47" t="s">
        <v>46</v>
      </c>
      <c r="C85" s="47" t="s">
        <v>100</v>
      </c>
      <c r="D85" s="48" t="s">
        <v>101</v>
      </c>
      <c r="E85" s="47" t="s">
        <v>18</v>
      </c>
      <c r="F85" s="49">
        <v>250</v>
      </c>
      <c r="G85" s="74">
        <v>9.07</v>
      </c>
      <c r="H85" s="66">
        <f t="shared" si="9"/>
        <v>11.508016</v>
      </c>
      <c r="I85" s="68">
        <f t="shared" si="10"/>
        <v>2877.0039999999999</v>
      </c>
    </row>
    <row r="86" spans="1:9" ht="21.75" customHeight="1" x14ac:dyDescent="0.2">
      <c r="A86" s="63" t="s">
        <v>119</v>
      </c>
      <c r="B86" s="47" t="s">
        <v>46</v>
      </c>
      <c r="C86" s="47" t="s">
        <v>102</v>
      </c>
      <c r="D86" s="48" t="s">
        <v>103</v>
      </c>
      <c r="E86" s="47" t="s">
        <v>49</v>
      </c>
      <c r="F86" s="49">
        <v>600</v>
      </c>
      <c r="G86" s="74">
        <v>19.91</v>
      </c>
      <c r="H86" s="66">
        <f t="shared" si="9"/>
        <v>25.261807999999998</v>
      </c>
      <c r="I86" s="68">
        <f t="shared" si="10"/>
        <v>15157.084799999999</v>
      </c>
    </row>
    <row r="87" spans="1:9" ht="15" customHeight="1" x14ac:dyDescent="0.2">
      <c r="A87" s="63" t="s">
        <v>120</v>
      </c>
      <c r="B87" s="47" t="s">
        <v>50</v>
      </c>
      <c r="C87" s="47">
        <v>34389</v>
      </c>
      <c r="D87" s="48" t="s">
        <v>104</v>
      </c>
      <c r="E87" s="47" t="s">
        <v>52</v>
      </c>
      <c r="F87" s="49">
        <v>3</v>
      </c>
      <c r="G87" s="74">
        <v>125.41</v>
      </c>
      <c r="H87" s="66">
        <f t="shared" si="9"/>
        <v>159.12020799999999</v>
      </c>
      <c r="I87" s="68">
        <f t="shared" si="10"/>
        <v>477.36062399999997</v>
      </c>
    </row>
    <row r="88" spans="1:9" ht="15" customHeight="1" x14ac:dyDescent="0.2">
      <c r="A88" s="76"/>
      <c r="B88" s="77"/>
      <c r="C88" s="77"/>
      <c r="D88" s="77"/>
      <c r="E88" s="77"/>
      <c r="F88" s="78"/>
      <c r="G88" s="77"/>
      <c r="H88" s="61" t="s">
        <v>141</v>
      </c>
      <c r="I88" s="62">
        <f>SUM(I60:I87)</f>
        <v>209956.78620799998</v>
      </c>
    </row>
    <row r="89" spans="1:9" ht="15" customHeight="1" x14ac:dyDescent="0.2">
      <c r="A89" s="13"/>
    </row>
    <row r="90" spans="1:9" ht="15" customHeight="1" x14ac:dyDescent="0.2">
      <c r="A90" s="13"/>
    </row>
    <row r="91" spans="1:9" ht="15" customHeight="1" x14ac:dyDescent="0.2">
      <c r="A91" s="129" t="s">
        <v>125</v>
      </c>
      <c r="B91" s="130"/>
      <c r="C91" s="130"/>
      <c r="D91" s="130"/>
      <c r="E91" s="130"/>
      <c r="F91" s="130"/>
      <c r="G91" s="130"/>
      <c r="H91" s="130"/>
      <c r="I91" s="131"/>
    </row>
    <row r="92" spans="1:9" ht="15" customHeight="1" x14ac:dyDescent="0.2">
      <c r="A92" s="122" t="s">
        <v>24</v>
      </c>
      <c r="B92" s="123"/>
      <c r="C92" s="123"/>
      <c r="D92" s="123"/>
      <c r="E92" s="123"/>
      <c r="F92" s="123"/>
      <c r="G92" s="36" t="s">
        <v>0</v>
      </c>
      <c r="H92" s="132"/>
      <c r="I92" s="125"/>
    </row>
    <row r="93" spans="1:9" ht="15" customHeight="1" x14ac:dyDescent="0.2">
      <c r="A93" s="128"/>
      <c r="B93" s="123"/>
      <c r="C93" s="123"/>
      <c r="D93" s="123"/>
      <c r="E93" s="123"/>
      <c r="F93" s="123"/>
      <c r="G93" s="133" t="s">
        <v>44</v>
      </c>
      <c r="H93" s="123"/>
      <c r="I93" s="125"/>
    </row>
    <row r="94" spans="1:9" ht="15" customHeight="1" x14ac:dyDescent="0.2">
      <c r="A94" s="122" t="s">
        <v>165</v>
      </c>
      <c r="B94" s="123"/>
      <c r="C94" s="123"/>
      <c r="D94" s="123"/>
      <c r="E94" s="123"/>
      <c r="F94" s="124" t="s">
        <v>25</v>
      </c>
      <c r="G94" s="123"/>
      <c r="H94" s="123"/>
      <c r="I94" s="125"/>
    </row>
    <row r="95" spans="1:9" ht="15" customHeight="1" x14ac:dyDescent="0.2">
      <c r="A95" s="122" t="s">
        <v>45</v>
      </c>
      <c r="B95" s="123"/>
      <c r="C95" s="123"/>
      <c r="D95" s="123"/>
      <c r="E95" s="123"/>
      <c r="F95" s="124" t="s">
        <v>1</v>
      </c>
      <c r="G95" s="124" t="s">
        <v>2</v>
      </c>
      <c r="H95" s="26" t="s">
        <v>3</v>
      </c>
      <c r="I95" s="27" t="s">
        <v>4</v>
      </c>
    </row>
    <row r="96" spans="1:9" ht="15" customHeight="1" x14ac:dyDescent="0.2">
      <c r="A96" s="128" t="s">
        <v>163</v>
      </c>
      <c r="B96" s="123"/>
      <c r="C96" s="123"/>
      <c r="D96" s="123"/>
      <c r="E96" s="123"/>
      <c r="F96" s="126"/>
      <c r="G96" s="127"/>
      <c r="H96" s="26" t="s">
        <v>5</v>
      </c>
      <c r="I96" s="28">
        <v>0.26879999999999998</v>
      </c>
    </row>
    <row r="97" spans="1:9" ht="21.75" customHeight="1" x14ac:dyDescent="0.2">
      <c r="A97" s="20" t="s">
        <v>19</v>
      </c>
      <c r="B97" s="21" t="s">
        <v>27</v>
      </c>
      <c r="C97" s="21" t="s">
        <v>28</v>
      </c>
      <c r="D97" s="22" t="s">
        <v>159</v>
      </c>
      <c r="E97" s="21" t="s">
        <v>10</v>
      </c>
      <c r="F97" s="21" t="s">
        <v>11</v>
      </c>
      <c r="G97" s="23" t="s">
        <v>12</v>
      </c>
      <c r="H97" s="23" t="s">
        <v>13</v>
      </c>
      <c r="I97" s="24" t="s">
        <v>14</v>
      </c>
    </row>
    <row r="98" spans="1:9" ht="15" customHeight="1" x14ac:dyDescent="0.2">
      <c r="A98" s="53" t="s">
        <v>105</v>
      </c>
      <c r="B98" s="44" t="s">
        <v>46</v>
      </c>
      <c r="C98" s="44" t="s">
        <v>121</v>
      </c>
      <c r="D98" s="45" t="s">
        <v>122</v>
      </c>
      <c r="E98" s="44" t="s">
        <v>92</v>
      </c>
      <c r="F98" s="46">
        <v>25</v>
      </c>
      <c r="G98" s="54">
        <v>102.97</v>
      </c>
      <c r="H98" s="55">
        <f t="shared" ref="H98:H99" si="11">G98*1.2688</f>
        <v>130.648336</v>
      </c>
      <c r="I98" s="56">
        <f t="shared" ref="I98" si="12">H98*F98</f>
        <v>3266.2084</v>
      </c>
    </row>
    <row r="99" spans="1:9" ht="15" customHeight="1" x14ac:dyDescent="0.2">
      <c r="A99" s="53" t="s">
        <v>16</v>
      </c>
      <c r="B99" s="44" t="s">
        <v>50</v>
      </c>
      <c r="C99" s="44">
        <v>4083</v>
      </c>
      <c r="D99" s="45" t="s">
        <v>123</v>
      </c>
      <c r="E99" s="44" t="s">
        <v>124</v>
      </c>
      <c r="F99" s="46">
        <v>100</v>
      </c>
      <c r="G99" s="54">
        <v>44.53</v>
      </c>
      <c r="H99" s="55">
        <f t="shared" si="11"/>
        <v>56.499663999999996</v>
      </c>
      <c r="I99" s="56">
        <f>H99*F99</f>
        <v>5649.9663999999993</v>
      </c>
    </row>
    <row r="100" spans="1:9" ht="25.5" customHeight="1" x14ac:dyDescent="0.2">
      <c r="A100" s="20" t="s">
        <v>19</v>
      </c>
      <c r="B100" s="21" t="s">
        <v>27</v>
      </c>
      <c r="C100" s="21" t="s">
        <v>28</v>
      </c>
      <c r="D100" s="22" t="s">
        <v>160</v>
      </c>
      <c r="E100" s="21" t="s">
        <v>10</v>
      </c>
      <c r="F100" s="21" t="s">
        <v>11</v>
      </c>
      <c r="G100" s="23" t="s">
        <v>12</v>
      </c>
      <c r="H100" s="23" t="s">
        <v>13</v>
      </c>
      <c r="I100" s="24" t="s">
        <v>14</v>
      </c>
    </row>
    <row r="101" spans="1:9" ht="20.25" customHeight="1" x14ac:dyDescent="0.2">
      <c r="A101" s="80" t="s">
        <v>20</v>
      </c>
      <c r="B101" s="44" t="s">
        <v>46</v>
      </c>
      <c r="C101" s="44" t="s">
        <v>126</v>
      </c>
      <c r="D101" s="45" t="s">
        <v>127</v>
      </c>
      <c r="E101" s="44" t="s">
        <v>49</v>
      </c>
      <c r="F101" s="46">
        <v>800</v>
      </c>
      <c r="G101" s="46" t="s">
        <v>128</v>
      </c>
      <c r="H101" s="79">
        <f>G101*1.2688</f>
        <v>99.23284799999999</v>
      </c>
      <c r="I101" s="81">
        <f>H101*F101</f>
        <v>79386.278399999996</v>
      </c>
    </row>
    <row r="102" spans="1:9" ht="22.5" customHeight="1" x14ac:dyDescent="0.2">
      <c r="A102" s="80" t="s">
        <v>26</v>
      </c>
      <c r="B102" s="44" t="s">
        <v>46</v>
      </c>
      <c r="C102" s="44" t="s">
        <v>129</v>
      </c>
      <c r="D102" s="45" t="s">
        <v>130</v>
      </c>
      <c r="E102" s="44" t="s">
        <v>49</v>
      </c>
      <c r="F102" s="46">
        <v>1000</v>
      </c>
      <c r="G102" s="46" t="s">
        <v>131</v>
      </c>
      <c r="H102" s="79">
        <f t="shared" ref="H102:H108" si="13">G102*1.2688</f>
        <v>26.149967999999998</v>
      </c>
      <c r="I102" s="81">
        <f t="shared" ref="I102:I108" si="14">H102*F102</f>
        <v>26149.967999999997</v>
      </c>
    </row>
    <row r="103" spans="1:9" ht="24.75" customHeight="1" x14ac:dyDescent="0.2">
      <c r="A103" s="80" t="s">
        <v>29</v>
      </c>
      <c r="B103" s="44" t="s">
        <v>46</v>
      </c>
      <c r="C103" s="44" t="s">
        <v>132</v>
      </c>
      <c r="D103" s="45" t="s">
        <v>133</v>
      </c>
      <c r="E103" s="44" t="s">
        <v>18</v>
      </c>
      <c r="F103" s="46">
        <v>1000</v>
      </c>
      <c r="G103" s="46" t="s">
        <v>134</v>
      </c>
      <c r="H103" s="79">
        <f t="shared" si="13"/>
        <v>5.2528319999999997</v>
      </c>
      <c r="I103" s="81">
        <f t="shared" si="14"/>
        <v>5252.8319999999994</v>
      </c>
    </row>
    <row r="104" spans="1:9" ht="24" customHeight="1" x14ac:dyDescent="0.2">
      <c r="A104" s="80" t="s">
        <v>31</v>
      </c>
      <c r="B104" s="44" t="s">
        <v>46</v>
      </c>
      <c r="C104" s="44" t="s">
        <v>135</v>
      </c>
      <c r="D104" s="45" t="s">
        <v>136</v>
      </c>
      <c r="E104" s="44" t="s">
        <v>49</v>
      </c>
      <c r="F104" s="46">
        <v>250</v>
      </c>
      <c r="G104" s="46" t="s">
        <v>137</v>
      </c>
      <c r="H104" s="79">
        <f t="shared" si="13"/>
        <v>29.880240000000001</v>
      </c>
      <c r="I104" s="81">
        <f t="shared" si="14"/>
        <v>7470.06</v>
      </c>
    </row>
    <row r="105" spans="1:9" ht="21" customHeight="1" x14ac:dyDescent="0.2">
      <c r="A105" s="80" t="s">
        <v>32</v>
      </c>
      <c r="B105" s="44" t="s">
        <v>46</v>
      </c>
      <c r="C105" s="44" t="s">
        <v>138</v>
      </c>
      <c r="D105" s="45" t="s">
        <v>139</v>
      </c>
      <c r="E105" s="44" t="s">
        <v>18</v>
      </c>
      <c r="F105" s="46">
        <v>5000</v>
      </c>
      <c r="G105" s="46" t="s">
        <v>140</v>
      </c>
      <c r="H105" s="79">
        <f t="shared" si="13"/>
        <v>7.8158079999999996</v>
      </c>
      <c r="I105" s="81">
        <f t="shared" si="14"/>
        <v>39079.040000000001</v>
      </c>
    </row>
    <row r="106" spans="1:9" ht="21" customHeight="1" x14ac:dyDescent="0.2">
      <c r="A106" s="80"/>
      <c r="B106" s="44" t="s">
        <v>46</v>
      </c>
      <c r="C106" s="44" t="s">
        <v>161</v>
      </c>
      <c r="D106" s="45" t="s">
        <v>162</v>
      </c>
      <c r="E106" s="44" t="s">
        <v>55</v>
      </c>
      <c r="F106" s="46">
        <v>10</v>
      </c>
      <c r="G106" s="46">
        <v>73.3</v>
      </c>
      <c r="H106" s="79">
        <f t="shared" si="13"/>
        <v>93.003039999999984</v>
      </c>
      <c r="I106" s="81">
        <f t="shared" si="14"/>
        <v>930.03039999999987</v>
      </c>
    </row>
    <row r="107" spans="1:9" ht="15" customHeight="1" x14ac:dyDescent="0.2">
      <c r="B107" s="44" t="s">
        <v>50</v>
      </c>
      <c r="C107" s="44">
        <v>41930</v>
      </c>
      <c r="D107" s="45" t="s">
        <v>156</v>
      </c>
      <c r="E107" s="44" t="s">
        <v>69</v>
      </c>
      <c r="F107" s="46">
        <v>100</v>
      </c>
      <c r="G107" s="80">
        <v>125.67</v>
      </c>
      <c r="H107" s="79">
        <f t="shared" si="13"/>
        <v>159.450096</v>
      </c>
      <c r="I107" s="81">
        <f t="shared" si="14"/>
        <v>15945.009599999999</v>
      </c>
    </row>
    <row r="108" spans="1:9" ht="24.75" customHeight="1" x14ac:dyDescent="0.2">
      <c r="A108" s="13"/>
      <c r="B108" s="44" t="s">
        <v>46</v>
      </c>
      <c r="C108" s="44" t="s">
        <v>157</v>
      </c>
      <c r="D108" s="45" t="s">
        <v>158</v>
      </c>
      <c r="E108" s="44" t="s">
        <v>70</v>
      </c>
      <c r="F108" s="46">
        <v>20</v>
      </c>
      <c r="G108" s="80">
        <v>117.83</v>
      </c>
      <c r="H108" s="79">
        <f t="shared" si="13"/>
        <v>149.50270399999999</v>
      </c>
      <c r="I108" s="81">
        <f t="shared" si="14"/>
        <v>2990.0540799999999</v>
      </c>
    </row>
    <row r="109" spans="1:9" ht="22.5" customHeight="1" x14ac:dyDescent="0.2">
      <c r="A109" s="13"/>
      <c r="B109" s="44"/>
      <c r="C109" s="44"/>
      <c r="D109" s="45"/>
      <c r="E109" s="44"/>
      <c r="F109" s="46"/>
      <c r="I109" s="92">
        <f>SUM(I101:I108)</f>
        <v>177203.27247999996</v>
      </c>
    </row>
    <row r="110" spans="1:9" ht="15" customHeight="1" x14ac:dyDescent="0.2">
      <c r="A110" s="13"/>
    </row>
    <row r="111" spans="1:9" ht="15" customHeight="1" x14ac:dyDescent="0.2">
      <c r="A111" s="13"/>
    </row>
    <row r="112" spans="1:9" ht="15" customHeight="1" x14ac:dyDescent="0.2">
      <c r="A112" s="129" t="s">
        <v>164</v>
      </c>
      <c r="B112" s="130"/>
      <c r="C112" s="130"/>
      <c r="D112" s="130"/>
      <c r="E112" s="130"/>
      <c r="F112" s="130"/>
      <c r="G112" s="130"/>
      <c r="H112" s="130"/>
      <c r="I112" s="131"/>
    </row>
    <row r="113" spans="1:9" ht="15" customHeight="1" x14ac:dyDescent="0.2">
      <c r="A113" s="122" t="s">
        <v>24</v>
      </c>
      <c r="B113" s="123"/>
      <c r="C113" s="123"/>
      <c r="D113" s="123"/>
      <c r="E113" s="123"/>
      <c r="F113" s="123"/>
      <c r="G113" s="36" t="s">
        <v>0</v>
      </c>
      <c r="H113" s="132"/>
      <c r="I113" s="125"/>
    </row>
    <row r="114" spans="1:9" ht="15" customHeight="1" x14ac:dyDescent="0.2">
      <c r="A114" s="128"/>
      <c r="B114" s="123"/>
      <c r="C114" s="123"/>
      <c r="D114" s="123"/>
      <c r="E114" s="123"/>
      <c r="F114" s="123"/>
      <c r="G114" s="133" t="s">
        <v>44</v>
      </c>
      <c r="H114" s="123"/>
      <c r="I114" s="125"/>
    </row>
    <row r="115" spans="1:9" ht="15" customHeight="1" x14ac:dyDescent="0.2">
      <c r="A115" s="122" t="s">
        <v>168</v>
      </c>
      <c r="B115" s="123"/>
      <c r="C115" s="123"/>
      <c r="D115" s="123"/>
      <c r="E115" s="123"/>
      <c r="F115" s="124" t="s">
        <v>25</v>
      </c>
      <c r="G115" s="123"/>
      <c r="H115" s="123"/>
      <c r="I115" s="125"/>
    </row>
    <row r="116" spans="1:9" ht="15" customHeight="1" x14ac:dyDescent="0.2">
      <c r="A116" s="122" t="s">
        <v>45</v>
      </c>
      <c r="B116" s="123"/>
      <c r="C116" s="123"/>
      <c r="D116" s="123"/>
      <c r="E116" s="123"/>
      <c r="F116" s="124" t="s">
        <v>1</v>
      </c>
      <c r="G116" s="124" t="s">
        <v>2</v>
      </c>
      <c r="H116" s="26" t="s">
        <v>3</v>
      </c>
      <c r="I116" s="27" t="s">
        <v>4</v>
      </c>
    </row>
    <row r="117" spans="1:9" ht="15" customHeight="1" x14ac:dyDescent="0.2">
      <c r="A117" s="128" t="s">
        <v>163</v>
      </c>
      <c r="B117" s="123"/>
      <c r="C117" s="123"/>
      <c r="D117" s="123"/>
      <c r="E117" s="123"/>
      <c r="F117" s="126"/>
      <c r="G117" s="127"/>
      <c r="H117" s="26" t="s">
        <v>5</v>
      </c>
      <c r="I117" s="28">
        <v>0.26879999999999998</v>
      </c>
    </row>
    <row r="118" spans="1:9" ht="39" customHeight="1" x14ac:dyDescent="0.2">
      <c r="A118" s="20" t="s">
        <v>19</v>
      </c>
      <c r="B118" s="21" t="s">
        <v>27</v>
      </c>
      <c r="C118" s="21" t="s">
        <v>28</v>
      </c>
      <c r="D118" s="22" t="s">
        <v>159</v>
      </c>
      <c r="E118" s="21" t="s">
        <v>10</v>
      </c>
      <c r="F118" s="21" t="s">
        <v>11</v>
      </c>
      <c r="G118" s="23" t="s">
        <v>12</v>
      </c>
      <c r="H118" s="23" t="s">
        <v>13</v>
      </c>
      <c r="I118" s="24" t="s">
        <v>14</v>
      </c>
    </row>
    <row r="119" spans="1:9" ht="15" customHeight="1" x14ac:dyDescent="0.2">
      <c r="A119" s="93" t="s">
        <v>105</v>
      </c>
      <c r="B119" s="47" t="s">
        <v>46</v>
      </c>
      <c r="C119" s="47" t="s">
        <v>121</v>
      </c>
      <c r="D119" s="48" t="s">
        <v>122</v>
      </c>
      <c r="E119" s="47" t="s">
        <v>92</v>
      </c>
      <c r="F119" s="49">
        <v>25</v>
      </c>
      <c r="G119" s="54">
        <v>102.97</v>
      </c>
      <c r="H119" s="55">
        <f t="shared" ref="H119:H120" si="15">G119*1.2688</f>
        <v>130.648336</v>
      </c>
      <c r="I119" s="94">
        <f t="shared" ref="I119" si="16">H119*F119</f>
        <v>3266.2084</v>
      </c>
    </row>
    <row r="120" spans="1:9" ht="15" customHeight="1" x14ac:dyDescent="0.2">
      <c r="A120" s="93" t="s">
        <v>16</v>
      </c>
      <c r="B120" s="47" t="s">
        <v>50</v>
      </c>
      <c r="C120" s="47">
        <v>4083</v>
      </c>
      <c r="D120" s="48" t="s">
        <v>123</v>
      </c>
      <c r="E120" s="47" t="s">
        <v>124</v>
      </c>
      <c r="F120" s="49">
        <v>100</v>
      </c>
      <c r="G120" s="54">
        <v>44.53</v>
      </c>
      <c r="H120" s="55">
        <f t="shared" si="15"/>
        <v>56.499663999999996</v>
      </c>
      <c r="I120" s="94">
        <f>H120*F120</f>
        <v>5649.9663999999993</v>
      </c>
    </row>
    <row r="121" spans="1:9" ht="36.75" customHeight="1" x14ac:dyDescent="0.2">
      <c r="A121" s="20" t="s">
        <v>19</v>
      </c>
      <c r="B121" s="21" t="s">
        <v>27</v>
      </c>
      <c r="C121" s="21" t="s">
        <v>28</v>
      </c>
      <c r="D121" s="22" t="s">
        <v>160</v>
      </c>
      <c r="E121" s="21" t="s">
        <v>10</v>
      </c>
      <c r="F121" s="21" t="s">
        <v>11</v>
      </c>
      <c r="G121" s="23" t="s">
        <v>12</v>
      </c>
      <c r="H121" s="23" t="s">
        <v>13</v>
      </c>
      <c r="I121" s="24" t="s">
        <v>14</v>
      </c>
    </row>
    <row r="122" spans="1:9" ht="31.5" customHeight="1" x14ac:dyDescent="0.2">
      <c r="A122" s="63" t="s">
        <v>20</v>
      </c>
      <c r="B122" s="47" t="s">
        <v>46</v>
      </c>
      <c r="C122" s="47" t="s">
        <v>47</v>
      </c>
      <c r="D122" s="48" t="s">
        <v>48</v>
      </c>
      <c r="E122" s="95" t="s">
        <v>49</v>
      </c>
      <c r="F122" s="64">
        <v>25</v>
      </c>
      <c r="G122" s="65">
        <v>31.01</v>
      </c>
      <c r="H122" s="66">
        <f>G122*1.2688</f>
        <v>39.345488000000003</v>
      </c>
      <c r="I122" s="67">
        <f>H122*F122</f>
        <v>983.63720000000012</v>
      </c>
    </row>
    <row r="123" spans="1:9" ht="24.75" customHeight="1" x14ac:dyDescent="0.2">
      <c r="A123" s="63" t="s">
        <v>26</v>
      </c>
      <c r="B123" s="47" t="s">
        <v>50</v>
      </c>
      <c r="C123" s="47">
        <v>1292</v>
      </c>
      <c r="D123" s="48" t="s">
        <v>51</v>
      </c>
      <c r="E123" s="47" t="s">
        <v>52</v>
      </c>
      <c r="F123" s="69">
        <v>50</v>
      </c>
      <c r="G123" s="65">
        <v>31.01</v>
      </c>
      <c r="H123" s="66">
        <f t="shared" ref="H123:H148" si="17">G123*1.2688</f>
        <v>39.345488000000003</v>
      </c>
      <c r="I123" s="67">
        <f t="shared" ref="I123:I148" si="18">H123*F123</f>
        <v>1967.2744000000002</v>
      </c>
    </row>
    <row r="124" spans="1:9" ht="24" customHeight="1" x14ac:dyDescent="0.2">
      <c r="A124" s="63" t="s">
        <v>26</v>
      </c>
      <c r="B124" s="47" t="s">
        <v>50</v>
      </c>
      <c r="C124" s="47">
        <v>21108</v>
      </c>
      <c r="D124" s="48" t="s">
        <v>97</v>
      </c>
      <c r="E124" s="47" t="s">
        <v>52</v>
      </c>
      <c r="F124" s="49">
        <v>40</v>
      </c>
      <c r="G124" s="65">
        <v>71.06</v>
      </c>
      <c r="H124" s="66">
        <f t="shared" si="17"/>
        <v>90.160927999999998</v>
      </c>
      <c r="I124" s="67">
        <f t="shared" si="18"/>
        <v>3606.43712</v>
      </c>
    </row>
    <row r="125" spans="1:9" ht="22.5" customHeight="1" x14ac:dyDescent="0.2">
      <c r="A125" s="63" t="s">
        <v>29</v>
      </c>
      <c r="B125" s="47" t="s">
        <v>46</v>
      </c>
      <c r="C125" s="47" t="s">
        <v>53</v>
      </c>
      <c r="D125" s="48" t="s">
        <v>54</v>
      </c>
      <c r="E125" s="47" t="s">
        <v>55</v>
      </c>
      <c r="F125" s="69">
        <v>20</v>
      </c>
      <c r="G125" s="65">
        <v>101.83</v>
      </c>
      <c r="H125" s="66">
        <f t="shared" si="17"/>
        <v>129.20190399999998</v>
      </c>
      <c r="I125" s="68">
        <f t="shared" si="18"/>
        <v>2584.0380799999998</v>
      </c>
    </row>
    <row r="126" spans="1:9" ht="21" customHeight="1" x14ac:dyDescent="0.2">
      <c r="A126" s="63" t="s">
        <v>31</v>
      </c>
      <c r="B126" s="47" t="s">
        <v>50</v>
      </c>
      <c r="C126" s="47">
        <v>39500</v>
      </c>
      <c r="D126" s="48" t="s">
        <v>56</v>
      </c>
      <c r="E126" s="47" t="s">
        <v>57</v>
      </c>
      <c r="F126" s="49">
        <v>5</v>
      </c>
      <c r="G126" s="65">
        <v>849.38</v>
      </c>
      <c r="H126" s="66">
        <f t="shared" si="17"/>
        <v>1077.693344</v>
      </c>
      <c r="I126" s="68">
        <f t="shared" si="18"/>
        <v>5388.4667200000004</v>
      </c>
    </row>
    <row r="127" spans="1:9" ht="23.25" customHeight="1" x14ac:dyDescent="0.2">
      <c r="A127" s="63" t="s">
        <v>32</v>
      </c>
      <c r="B127" s="47" t="s">
        <v>46</v>
      </c>
      <c r="C127" s="47" t="s">
        <v>58</v>
      </c>
      <c r="D127" s="48" t="s">
        <v>59</v>
      </c>
      <c r="E127" s="47" t="s">
        <v>49</v>
      </c>
      <c r="F127" s="49">
        <v>5</v>
      </c>
      <c r="G127" s="65">
        <v>419.32</v>
      </c>
      <c r="H127" s="66">
        <f t="shared" si="17"/>
        <v>532.03321599999992</v>
      </c>
      <c r="I127" s="68">
        <f t="shared" si="18"/>
        <v>2660.1660799999995</v>
      </c>
    </row>
    <row r="128" spans="1:9" ht="21" customHeight="1" x14ac:dyDescent="0.2">
      <c r="A128" s="63" t="s">
        <v>35</v>
      </c>
      <c r="B128" s="47" t="s">
        <v>46</v>
      </c>
      <c r="C128" s="47" t="s">
        <v>60</v>
      </c>
      <c r="D128" s="48" t="s">
        <v>61</v>
      </c>
      <c r="E128" s="47" t="s">
        <v>49</v>
      </c>
      <c r="F128" s="49">
        <v>50</v>
      </c>
      <c r="G128" s="65">
        <v>175.7</v>
      </c>
      <c r="H128" s="66">
        <f t="shared" si="17"/>
        <v>222.92815999999996</v>
      </c>
      <c r="I128" s="68">
        <f t="shared" si="18"/>
        <v>11146.407999999998</v>
      </c>
    </row>
    <row r="129" spans="1:9" ht="21" customHeight="1" x14ac:dyDescent="0.2">
      <c r="A129" s="63" t="s">
        <v>36</v>
      </c>
      <c r="B129" s="47" t="s">
        <v>46</v>
      </c>
      <c r="C129" s="47" t="s">
        <v>62</v>
      </c>
      <c r="D129" s="48" t="s">
        <v>63</v>
      </c>
      <c r="E129" s="47" t="s">
        <v>49</v>
      </c>
      <c r="F129" s="49">
        <v>250</v>
      </c>
      <c r="G129" s="65">
        <v>19.5</v>
      </c>
      <c r="H129" s="66">
        <f t="shared" si="17"/>
        <v>24.741599999999998</v>
      </c>
      <c r="I129" s="68">
        <f t="shared" si="18"/>
        <v>6185.4</v>
      </c>
    </row>
    <row r="130" spans="1:9" ht="23.25" customHeight="1" x14ac:dyDescent="0.2">
      <c r="A130" s="63" t="s">
        <v>39</v>
      </c>
      <c r="B130" s="47" t="s">
        <v>46</v>
      </c>
      <c r="C130" s="47" t="s">
        <v>64</v>
      </c>
      <c r="D130" s="48" t="s">
        <v>65</v>
      </c>
      <c r="E130" s="47" t="s">
        <v>49</v>
      </c>
      <c r="F130" s="49">
        <v>250</v>
      </c>
      <c r="G130" s="65">
        <v>14.61</v>
      </c>
      <c r="H130" s="66">
        <f t="shared" si="17"/>
        <v>18.537167999999998</v>
      </c>
      <c r="I130" s="68">
        <f t="shared" si="18"/>
        <v>4634.2919999999995</v>
      </c>
    </row>
    <row r="131" spans="1:9" ht="24.75" customHeight="1" x14ac:dyDescent="0.2">
      <c r="A131" s="63" t="s">
        <v>37</v>
      </c>
      <c r="B131" s="47" t="s">
        <v>50</v>
      </c>
      <c r="C131" s="47">
        <v>11795</v>
      </c>
      <c r="D131" s="48" t="s">
        <v>71</v>
      </c>
      <c r="E131" s="47" t="s">
        <v>52</v>
      </c>
      <c r="F131" s="49">
        <v>5</v>
      </c>
      <c r="G131" s="65">
        <v>470.33</v>
      </c>
      <c r="H131" s="66">
        <f t="shared" si="17"/>
        <v>596.75470399999995</v>
      </c>
      <c r="I131" s="68">
        <f t="shared" si="18"/>
        <v>2983.7735199999997</v>
      </c>
    </row>
    <row r="132" spans="1:9" ht="23.25" customHeight="1" x14ac:dyDescent="0.2">
      <c r="A132" s="63" t="s">
        <v>38</v>
      </c>
      <c r="B132" s="47" t="s">
        <v>50</v>
      </c>
      <c r="C132" s="47">
        <v>10427</v>
      </c>
      <c r="D132" s="48" t="s">
        <v>72</v>
      </c>
      <c r="E132" s="47" t="s">
        <v>57</v>
      </c>
      <c r="F132" s="49">
        <v>2</v>
      </c>
      <c r="G132" s="65">
        <v>488.79</v>
      </c>
      <c r="H132" s="66">
        <f t="shared" si="17"/>
        <v>620.17675199999996</v>
      </c>
      <c r="I132" s="68">
        <f t="shared" si="18"/>
        <v>1240.3535039999999</v>
      </c>
    </row>
    <row r="133" spans="1:9" ht="23.25" customHeight="1" x14ac:dyDescent="0.2">
      <c r="A133" s="63" t="s">
        <v>40</v>
      </c>
      <c r="B133" s="47" t="s">
        <v>46</v>
      </c>
      <c r="C133" s="47" t="s">
        <v>73</v>
      </c>
      <c r="D133" s="48" t="s">
        <v>74</v>
      </c>
      <c r="E133" s="47" t="s">
        <v>70</v>
      </c>
      <c r="F133" s="49">
        <v>2</v>
      </c>
      <c r="G133" s="65">
        <v>201.7</v>
      </c>
      <c r="H133" s="66">
        <f t="shared" si="17"/>
        <v>255.91695999999996</v>
      </c>
      <c r="I133" s="68">
        <f t="shared" si="18"/>
        <v>511.83391999999992</v>
      </c>
    </row>
    <row r="134" spans="1:9" ht="36" customHeight="1" x14ac:dyDescent="0.2">
      <c r="A134" s="63" t="s">
        <v>43</v>
      </c>
      <c r="B134" s="47" t="s">
        <v>46</v>
      </c>
      <c r="C134" s="47" t="s">
        <v>75</v>
      </c>
      <c r="D134" s="48" t="s">
        <v>76</v>
      </c>
      <c r="E134" s="47" t="s">
        <v>49</v>
      </c>
      <c r="F134" s="49">
        <v>25</v>
      </c>
      <c r="G134" s="65">
        <v>68.959999999999994</v>
      </c>
      <c r="H134" s="66">
        <f t="shared" si="17"/>
        <v>87.496447999999987</v>
      </c>
      <c r="I134" s="68">
        <f t="shared" si="18"/>
        <v>2187.4111999999996</v>
      </c>
    </row>
    <row r="135" spans="1:9" ht="25.5" customHeight="1" x14ac:dyDescent="0.2">
      <c r="A135" s="63" t="s">
        <v>106</v>
      </c>
      <c r="B135" s="47" t="s">
        <v>46</v>
      </c>
      <c r="C135" s="47" t="s">
        <v>77</v>
      </c>
      <c r="D135" s="48" t="s">
        <v>78</v>
      </c>
      <c r="E135" s="47" t="s">
        <v>49</v>
      </c>
      <c r="F135" s="49">
        <v>50</v>
      </c>
      <c r="G135" s="65">
        <v>4.5999999999999996</v>
      </c>
      <c r="H135" s="66">
        <f t="shared" si="17"/>
        <v>5.836479999999999</v>
      </c>
      <c r="I135" s="68">
        <f t="shared" si="18"/>
        <v>291.82399999999996</v>
      </c>
    </row>
    <row r="136" spans="1:9" ht="33.75" customHeight="1" x14ac:dyDescent="0.2">
      <c r="A136" s="63" t="s">
        <v>107</v>
      </c>
      <c r="B136" s="47" t="s">
        <v>46</v>
      </c>
      <c r="C136" s="47" t="s">
        <v>79</v>
      </c>
      <c r="D136" s="48" t="s">
        <v>80</v>
      </c>
      <c r="E136" s="47" t="s">
        <v>49</v>
      </c>
      <c r="F136" s="49">
        <v>50</v>
      </c>
      <c r="G136" s="65">
        <v>24.74</v>
      </c>
      <c r="H136" s="66">
        <f t="shared" si="17"/>
        <v>31.390111999999995</v>
      </c>
      <c r="I136" s="68">
        <f t="shared" si="18"/>
        <v>1569.5055999999997</v>
      </c>
    </row>
    <row r="137" spans="1:9" ht="20.25" customHeight="1" x14ac:dyDescent="0.2">
      <c r="A137" s="63" t="s">
        <v>108</v>
      </c>
      <c r="B137" s="47" t="s">
        <v>46</v>
      </c>
      <c r="C137" s="47" t="s">
        <v>66</v>
      </c>
      <c r="D137" s="48" t="s">
        <v>67</v>
      </c>
      <c r="E137" s="47" t="s">
        <v>49</v>
      </c>
      <c r="F137" s="49">
        <v>30</v>
      </c>
      <c r="G137" s="73">
        <v>20.49</v>
      </c>
      <c r="H137" s="66">
        <f t="shared" si="17"/>
        <v>25.997711999999996</v>
      </c>
      <c r="I137" s="68">
        <f t="shared" si="18"/>
        <v>779.93135999999993</v>
      </c>
    </row>
    <row r="138" spans="1:9" ht="21" customHeight="1" x14ac:dyDescent="0.2">
      <c r="A138" s="63" t="s">
        <v>109</v>
      </c>
      <c r="B138" s="47" t="s">
        <v>50</v>
      </c>
      <c r="C138" s="47">
        <v>39488</v>
      </c>
      <c r="D138" s="48" t="s">
        <v>81</v>
      </c>
      <c r="E138" s="47" t="s">
        <v>57</v>
      </c>
      <c r="F138" s="49">
        <v>5</v>
      </c>
      <c r="G138" s="73">
        <v>464.77</v>
      </c>
      <c r="H138" s="66">
        <f t="shared" si="17"/>
        <v>589.70017599999994</v>
      </c>
      <c r="I138" s="68">
        <f t="shared" si="18"/>
        <v>2948.5008799999996</v>
      </c>
    </row>
    <row r="139" spans="1:9" ht="21" customHeight="1" x14ac:dyDescent="0.2">
      <c r="A139" s="63" t="s">
        <v>110</v>
      </c>
      <c r="B139" s="47" t="s">
        <v>50</v>
      </c>
      <c r="C139" s="47">
        <v>10515</v>
      </c>
      <c r="D139" s="48" t="s">
        <v>68</v>
      </c>
      <c r="E139" s="47" t="s">
        <v>52</v>
      </c>
      <c r="F139" s="49">
        <v>60</v>
      </c>
      <c r="G139" s="73">
        <v>41.33</v>
      </c>
      <c r="H139" s="66">
        <f t="shared" si="17"/>
        <v>52.439503999999992</v>
      </c>
      <c r="I139" s="68">
        <f t="shared" si="18"/>
        <v>3146.3702399999997</v>
      </c>
    </row>
    <row r="140" spans="1:9" ht="33" customHeight="1" x14ac:dyDescent="0.2">
      <c r="A140" s="63" t="s">
        <v>111</v>
      </c>
      <c r="B140" s="47" t="s">
        <v>46</v>
      </c>
      <c r="C140" s="47" t="s">
        <v>82</v>
      </c>
      <c r="D140" s="48" t="s">
        <v>83</v>
      </c>
      <c r="E140" s="47" t="s">
        <v>49</v>
      </c>
      <c r="F140" s="49">
        <v>50</v>
      </c>
      <c r="G140" s="73">
        <v>103.21</v>
      </c>
      <c r="H140" s="66">
        <f t="shared" si="17"/>
        <v>130.95284799999999</v>
      </c>
      <c r="I140" s="68">
        <f t="shared" si="18"/>
        <v>6547.6423999999997</v>
      </c>
    </row>
    <row r="141" spans="1:9" ht="33.75" customHeight="1" x14ac:dyDescent="0.2">
      <c r="A141" s="63" t="s">
        <v>112</v>
      </c>
      <c r="B141" s="47" t="s">
        <v>46</v>
      </c>
      <c r="C141" s="47" t="s">
        <v>84</v>
      </c>
      <c r="D141" s="48" t="s">
        <v>85</v>
      </c>
      <c r="E141" s="47" t="s">
        <v>18</v>
      </c>
      <c r="F141" s="49">
        <v>15</v>
      </c>
      <c r="G141" s="73">
        <v>34.69</v>
      </c>
      <c r="H141" s="66">
        <f t="shared" si="17"/>
        <v>44.014671999999997</v>
      </c>
      <c r="I141" s="68">
        <f t="shared" si="18"/>
        <v>660.22007999999994</v>
      </c>
    </row>
    <row r="142" spans="1:9" ht="15" customHeight="1" x14ac:dyDescent="0.2">
      <c r="A142" s="63" t="s">
        <v>113</v>
      </c>
      <c r="B142" s="47" t="s">
        <v>50</v>
      </c>
      <c r="C142" s="47">
        <v>1113</v>
      </c>
      <c r="D142" s="48" t="s">
        <v>86</v>
      </c>
      <c r="E142" s="47" t="s">
        <v>69</v>
      </c>
      <c r="F142" s="49">
        <v>30</v>
      </c>
      <c r="G142" s="73">
        <v>26.66</v>
      </c>
      <c r="H142" s="66">
        <f t="shared" si="17"/>
        <v>33.826208000000001</v>
      </c>
      <c r="I142" s="68">
        <f t="shared" si="18"/>
        <v>1014.78624</v>
      </c>
    </row>
    <row r="143" spans="1:9" ht="26.25" customHeight="1" x14ac:dyDescent="0.2">
      <c r="A143" s="63" t="s">
        <v>114</v>
      </c>
      <c r="B143" s="47" t="s">
        <v>46</v>
      </c>
      <c r="C143" s="47" t="s">
        <v>87</v>
      </c>
      <c r="D143" s="48" t="s">
        <v>88</v>
      </c>
      <c r="E143" s="47" t="s">
        <v>18</v>
      </c>
      <c r="F143" s="49">
        <v>20</v>
      </c>
      <c r="G143" s="65">
        <v>65.89</v>
      </c>
      <c r="H143" s="66">
        <f t="shared" si="17"/>
        <v>83.601231999999996</v>
      </c>
      <c r="I143" s="68">
        <f t="shared" si="18"/>
        <v>1672.0246399999999</v>
      </c>
    </row>
    <row r="144" spans="1:9" ht="21" customHeight="1" x14ac:dyDescent="0.2">
      <c r="A144" s="63" t="s">
        <v>115</v>
      </c>
      <c r="B144" s="47" t="s">
        <v>50</v>
      </c>
      <c r="C144" s="47">
        <v>7175</v>
      </c>
      <c r="D144" s="48" t="s">
        <v>89</v>
      </c>
      <c r="E144" s="47" t="s">
        <v>57</v>
      </c>
      <c r="F144" s="49">
        <v>1000</v>
      </c>
      <c r="G144" s="65">
        <v>1.98</v>
      </c>
      <c r="H144" s="66">
        <f t="shared" si="17"/>
        <v>2.5122239999999998</v>
      </c>
      <c r="I144" s="68">
        <f t="shared" si="18"/>
        <v>2512.2239999999997</v>
      </c>
    </row>
    <row r="145" spans="1:9" ht="15" customHeight="1" x14ac:dyDescent="0.2">
      <c r="A145" s="63" t="s">
        <v>116</v>
      </c>
      <c r="B145" s="47" t="s">
        <v>46</v>
      </c>
      <c r="C145" s="47" t="s">
        <v>90</v>
      </c>
      <c r="D145" s="48" t="s">
        <v>91</v>
      </c>
      <c r="E145" s="47" t="s">
        <v>92</v>
      </c>
      <c r="F145" s="49">
        <v>220</v>
      </c>
      <c r="G145" s="74">
        <v>24.68</v>
      </c>
      <c r="H145" s="66">
        <f t="shared" si="17"/>
        <v>31.313983999999998</v>
      </c>
      <c r="I145" s="68">
        <f t="shared" si="18"/>
        <v>6889.0764799999997</v>
      </c>
    </row>
    <row r="146" spans="1:9" ht="15" customHeight="1" x14ac:dyDescent="0.2">
      <c r="A146" s="63" t="s">
        <v>117</v>
      </c>
      <c r="B146" s="47" t="s">
        <v>46</v>
      </c>
      <c r="C146" s="47" t="s">
        <v>93</v>
      </c>
      <c r="D146" s="48" t="s">
        <v>94</v>
      </c>
      <c r="E146" s="47" t="s">
        <v>92</v>
      </c>
      <c r="F146" s="49">
        <v>220</v>
      </c>
      <c r="G146" s="74">
        <v>20.46</v>
      </c>
      <c r="H146" s="66">
        <f t="shared" si="17"/>
        <v>25.959647999999998</v>
      </c>
      <c r="I146" s="68">
        <f t="shared" si="18"/>
        <v>5711.1225599999998</v>
      </c>
    </row>
    <row r="147" spans="1:9" ht="23.25" customHeight="1" x14ac:dyDescent="0.2">
      <c r="A147" s="63" t="s">
        <v>119</v>
      </c>
      <c r="B147" s="47" t="s">
        <v>46</v>
      </c>
      <c r="C147" s="47" t="s">
        <v>102</v>
      </c>
      <c r="D147" s="48" t="s">
        <v>103</v>
      </c>
      <c r="E147" s="47" t="s">
        <v>49</v>
      </c>
      <c r="F147" s="49">
        <v>300</v>
      </c>
      <c r="G147" s="74">
        <v>19.91</v>
      </c>
      <c r="H147" s="66">
        <f t="shared" si="17"/>
        <v>25.261807999999998</v>
      </c>
      <c r="I147" s="68">
        <f t="shared" si="18"/>
        <v>7578.5423999999994</v>
      </c>
    </row>
    <row r="148" spans="1:9" ht="15" customHeight="1" x14ac:dyDescent="0.2">
      <c r="A148" s="63" t="s">
        <v>120</v>
      </c>
      <c r="B148" s="47" t="s">
        <v>50</v>
      </c>
      <c r="C148" s="47">
        <v>34389</v>
      </c>
      <c r="D148" s="48" t="s">
        <v>104</v>
      </c>
      <c r="E148" s="47" t="s">
        <v>52</v>
      </c>
      <c r="F148" s="49">
        <v>3</v>
      </c>
      <c r="G148" s="74">
        <v>125.41</v>
      </c>
      <c r="H148" s="66">
        <f t="shared" si="17"/>
        <v>159.12020799999999</v>
      </c>
      <c r="I148" s="68">
        <f t="shared" si="18"/>
        <v>477.36062399999997</v>
      </c>
    </row>
    <row r="149" spans="1:9" ht="15" customHeight="1" x14ac:dyDescent="0.2">
      <c r="A149" s="76"/>
      <c r="B149" s="77"/>
      <c r="C149" s="77"/>
      <c r="D149" s="77"/>
      <c r="E149" s="77"/>
      <c r="F149" s="78"/>
      <c r="G149" s="77"/>
      <c r="H149" s="61" t="s">
        <v>141</v>
      </c>
      <c r="I149" s="62">
        <f>SUM(I122:I148)</f>
        <v>87878.623248000004</v>
      </c>
    </row>
    <row r="153" spans="1:9" ht="15" customHeight="1" x14ac:dyDescent="0.2">
      <c r="A153" s="129" t="s">
        <v>169</v>
      </c>
      <c r="B153" s="130"/>
      <c r="C153" s="130"/>
      <c r="D153" s="130"/>
      <c r="E153" s="130"/>
      <c r="F153" s="130"/>
      <c r="G153" s="130"/>
      <c r="H153" s="130"/>
      <c r="I153" s="131"/>
    </row>
    <row r="154" spans="1:9" ht="15" customHeight="1" x14ac:dyDescent="0.2">
      <c r="A154" s="122" t="s">
        <v>24</v>
      </c>
      <c r="B154" s="123"/>
      <c r="C154" s="123"/>
      <c r="D154" s="123"/>
      <c r="E154" s="123"/>
      <c r="F154" s="123"/>
      <c r="G154" s="36" t="s">
        <v>0</v>
      </c>
      <c r="H154" s="132"/>
      <c r="I154" s="125"/>
    </row>
    <row r="155" spans="1:9" ht="15" customHeight="1" x14ac:dyDescent="0.2">
      <c r="A155" s="128"/>
      <c r="B155" s="123"/>
      <c r="C155" s="123"/>
      <c r="D155" s="123"/>
      <c r="E155" s="123"/>
      <c r="F155" s="123"/>
      <c r="G155" s="133" t="s">
        <v>44</v>
      </c>
      <c r="H155" s="123"/>
      <c r="I155" s="125"/>
    </row>
    <row r="156" spans="1:9" ht="15" customHeight="1" x14ac:dyDescent="0.2">
      <c r="A156" s="122" t="s">
        <v>170</v>
      </c>
      <c r="B156" s="123"/>
      <c r="C156" s="123"/>
      <c r="D156" s="123"/>
      <c r="E156" s="123"/>
      <c r="F156" s="124" t="s">
        <v>25</v>
      </c>
      <c r="G156" s="123"/>
      <c r="H156" s="123"/>
      <c r="I156" s="125"/>
    </row>
    <row r="157" spans="1:9" ht="15" customHeight="1" x14ac:dyDescent="0.2">
      <c r="A157" s="122" t="s">
        <v>45</v>
      </c>
      <c r="B157" s="123"/>
      <c r="C157" s="123"/>
      <c r="D157" s="123"/>
      <c r="E157" s="123"/>
      <c r="F157" s="124" t="s">
        <v>1</v>
      </c>
      <c r="G157" s="124" t="s">
        <v>2</v>
      </c>
      <c r="H157" s="26" t="s">
        <v>3</v>
      </c>
      <c r="I157" s="27" t="s">
        <v>4</v>
      </c>
    </row>
    <row r="158" spans="1:9" ht="15" customHeight="1" x14ac:dyDescent="0.2">
      <c r="A158" s="128" t="s">
        <v>163</v>
      </c>
      <c r="B158" s="123"/>
      <c r="C158" s="123"/>
      <c r="D158" s="123"/>
      <c r="E158" s="123"/>
      <c r="F158" s="126"/>
      <c r="G158" s="127"/>
      <c r="H158" s="26" t="s">
        <v>5</v>
      </c>
      <c r="I158" s="28">
        <v>0.26879999999999998</v>
      </c>
    </row>
    <row r="159" spans="1:9" ht="20.25" customHeight="1" x14ac:dyDescent="0.2">
      <c r="A159" s="20" t="s">
        <v>19</v>
      </c>
      <c r="B159" s="21" t="s">
        <v>27</v>
      </c>
      <c r="C159" s="21" t="s">
        <v>28</v>
      </c>
      <c r="D159" s="22" t="s">
        <v>159</v>
      </c>
      <c r="E159" s="21" t="s">
        <v>10</v>
      </c>
      <c r="F159" s="21" t="s">
        <v>11</v>
      </c>
      <c r="G159" s="23" t="s">
        <v>12</v>
      </c>
      <c r="H159" s="23" t="s">
        <v>13</v>
      </c>
      <c r="I159" s="24" t="s">
        <v>14</v>
      </c>
    </row>
    <row r="160" spans="1:9" ht="15" customHeight="1" x14ac:dyDescent="0.2">
      <c r="A160" s="93" t="s">
        <v>105</v>
      </c>
      <c r="B160" s="47" t="s">
        <v>46</v>
      </c>
      <c r="C160" s="47" t="s">
        <v>121</v>
      </c>
      <c r="D160" s="48" t="s">
        <v>122</v>
      </c>
      <c r="E160" s="47" t="s">
        <v>92</v>
      </c>
      <c r="F160" s="49">
        <v>25</v>
      </c>
      <c r="G160" s="54">
        <v>102.97</v>
      </c>
      <c r="H160" s="55">
        <f t="shared" ref="H160:H161" si="19">G160*1.2688</f>
        <v>130.648336</v>
      </c>
      <c r="I160" s="94">
        <f t="shared" ref="I160" si="20">H160*F160</f>
        <v>3266.2084</v>
      </c>
    </row>
    <row r="161" spans="1:9" ht="15" customHeight="1" x14ac:dyDescent="0.2">
      <c r="A161" s="93" t="s">
        <v>16</v>
      </c>
      <c r="B161" s="47" t="s">
        <v>50</v>
      </c>
      <c r="C161" s="47">
        <v>4083</v>
      </c>
      <c r="D161" s="48" t="s">
        <v>123</v>
      </c>
      <c r="E161" s="47" t="s">
        <v>124</v>
      </c>
      <c r="F161" s="49">
        <v>100</v>
      </c>
      <c r="G161" s="54">
        <v>44.53</v>
      </c>
      <c r="H161" s="55">
        <f t="shared" si="19"/>
        <v>56.499663999999996</v>
      </c>
      <c r="I161" s="94">
        <f>H161*F161</f>
        <v>5649.9663999999993</v>
      </c>
    </row>
    <row r="162" spans="1:9" ht="15" customHeight="1" x14ac:dyDescent="0.2">
      <c r="A162" s="20" t="s">
        <v>19</v>
      </c>
      <c r="B162" s="21" t="s">
        <v>27</v>
      </c>
      <c r="C162" s="21" t="s">
        <v>28</v>
      </c>
      <c r="D162" s="22" t="s">
        <v>160</v>
      </c>
      <c r="E162" s="21" t="s">
        <v>10</v>
      </c>
      <c r="F162" s="21" t="s">
        <v>11</v>
      </c>
      <c r="G162" s="23" t="s">
        <v>12</v>
      </c>
      <c r="H162" s="23" t="s">
        <v>13</v>
      </c>
      <c r="I162" s="24" t="s">
        <v>14</v>
      </c>
    </row>
    <row r="163" spans="1:9" ht="23.25" customHeight="1" x14ac:dyDescent="0.2">
      <c r="A163" s="63" t="s">
        <v>20</v>
      </c>
      <c r="B163" s="47" t="s">
        <v>46</v>
      </c>
      <c r="C163" s="47" t="s">
        <v>47</v>
      </c>
      <c r="D163" s="48" t="s">
        <v>48</v>
      </c>
      <c r="E163" s="95" t="s">
        <v>49</v>
      </c>
      <c r="F163" s="64">
        <v>25</v>
      </c>
      <c r="G163" s="65">
        <v>31.01</v>
      </c>
      <c r="H163" s="66">
        <f>G163*1.2688</f>
        <v>39.345488000000003</v>
      </c>
      <c r="I163" s="67">
        <f>H163*F163</f>
        <v>983.63720000000012</v>
      </c>
    </row>
    <row r="164" spans="1:9" ht="24" customHeight="1" x14ac:dyDescent="0.2">
      <c r="A164" s="63" t="s">
        <v>26</v>
      </c>
      <c r="B164" s="47" t="s">
        <v>50</v>
      </c>
      <c r="C164" s="47">
        <v>1292</v>
      </c>
      <c r="D164" s="48" t="s">
        <v>51</v>
      </c>
      <c r="E164" s="47" t="s">
        <v>52</v>
      </c>
      <c r="F164" s="69">
        <v>50</v>
      </c>
      <c r="G164" s="65">
        <v>31.01</v>
      </c>
      <c r="H164" s="66">
        <f t="shared" ref="H164:H189" si="21">G164*1.2688</f>
        <v>39.345488000000003</v>
      </c>
      <c r="I164" s="67">
        <f t="shared" ref="I164:I189" si="22">H164*F164</f>
        <v>1967.2744000000002</v>
      </c>
    </row>
    <row r="165" spans="1:9" ht="23.25" customHeight="1" x14ac:dyDescent="0.2">
      <c r="A165" s="63" t="s">
        <v>26</v>
      </c>
      <c r="B165" s="47" t="s">
        <v>50</v>
      </c>
      <c r="C165" s="47">
        <v>21108</v>
      </c>
      <c r="D165" s="48" t="s">
        <v>97</v>
      </c>
      <c r="E165" s="47" t="s">
        <v>52</v>
      </c>
      <c r="F165" s="49">
        <v>40</v>
      </c>
      <c r="G165" s="65">
        <v>71.06</v>
      </c>
      <c r="H165" s="66">
        <f t="shared" si="21"/>
        <v>90.160927999999998</v>
      </c>
      <c r="I165" s="67">
        <f t="shared" si="22"/>
        <v>3606.43712</v>
      </c>
    </row>
    <row r="166" spans="1:9" ht="22.5" customHeight="1" x14ac:dyDescent="0.2">
      <c r="A166" s="63" t="s">
        <v>29</v>
      </c>
      <c r="B166" s="47" t="s">
        <v>46</v>
      </c>
      <c r="C166" s="47" t="s">
        <v>53</v>
      </c>
      <c r="D166" s="48" t="s">
        <v>54</v>
      </c>
      <c r="E166" s="47" t="s">
        <v>55</v>
      </c>
      <c r="F166" s="69">
        <v>20</v>
      </c>
      <c r="G166" s="65">
        <v>101.83</v>
      </c>
      <c r="H166" s="66">
        <f t="shared" si="21"/>
        <v>129.20190399999998</v>
      </c>
      <c r="I166" s="68">
        <f t="shared" si="22"/>
        <v>2584.0380799999998</v>
      </c>
    </row>
    <row r="167" spans="1:9" ht="43.5" customHeight="1" x14ac:dyDescent="0.2">
      <c r="A167" s="63" t="s">
        <v>31</v>
      </c>
      <c r="B167" s="47" t="s">
        <v>50</v>
      </c>
      <c r="C167" s="47">
        <v>39500</v>
      </c>
      <c r="D167" s="48" t="s">
        <v>56</v>
      </c>
      <c r="E167" s="47" t="s">
        <v>57</v>
      </c>
      <c r="F167" s="49">
        <v>5</v>
      </c>
      <c r="G167" s="65">
        <v>849.38</v>
      </c>
      <c r="H167" s="66">
        <f t="shared" si="21"/>
        <v>1077.693344</v>
      </c>
      <c r="I167" s="68">
        <f t="shared" si="22"/>
        <v>5388.4667200000004</v>
      </c>
    </row>
    <row r="168" spans="1:9" ht="25.5" customHeight="1" x14ac:dyDescent="0.2">
      <c r="A168" s="63" t="s">
        <v>32</v>
      </c>
      <c r="B168" s="47" t="s">
        <v>46</v>
      </c>
      <c r="C168" s="47" t="s">
        <v>58</v>
      </c>
      <c r="D168" s="48" t="s">
        <v>59</v>
      </c>
      <c r="E168" s="47" t="s">
        <v>49</v>
      </c>
      <c r="F168" s="49">
        <v>5</v>
      </c>
      <c r="G168" s="65">
        <v>419.32</v>
      </c>
      <c r="H168" s="66">
        <f t="shared" si="21"/>
        <v>532.03321599999992</v>
      </c>
      <c r="I168" s="68">
        <f t="shared" si="22"/>
        <v>2660.1660799999995</v>
      </c>
    </row>
    <row r="169" spans="1:9" ht="34.5" customHeight="1" x14ac:dyDescent="0.2">
      <c r="A169" s="63" t="s">
        <v>35</v>
      </c>
      <c r="B169" s="47" t="s">
        <v>46</v>
      </c>
      <c r="C169" s="47" t="s">
        <v>60</v>
      </c>
      <c r="D169" s="48" t="s">
        <v>61</v>
      </c>
      <c r="E169" s="47" t="s">
        <v>49</v>
      </c>
      <c r="F169" s="49">
        <v>50</v>
      </c>
      <c r="G169" s="65">
        <v>175.7</v>
      </c>
      <c r="H169" s="66">
        <f t="shared" si="21"/>
        <v>222.92815999999996</v>
      </c>
      <c r="I169" s="68">
        <f t="shared" si="22"/>
        <v>11146.407999999998</v>
      </c>
    </row>
    <row r="170" spans="1:9" ht="21.75" customHeight="1" x14ac:dyDescent="0.2">
      <c r="A170" s="63" t="s">
        <v>36</v>
      </c>
      <c r="B170" s="47" t="s">
        <v>46</v>
      </c>
      <c r="C170" s="47" t="s">
        <v>62</v>
      </c>
      <c r="D170" s="48" t="s">
        <v>63</v>
      </c>
      <c r="E170" s="47" t="s">
        <v>49</v>
      </c>
      <c r="F170" s="49">
        <v>250</v>
      </c>
      <c r="G170" s="65">
        <v>19.5</v>
      </c>
      <c r="H170" s="66">
        <f t="shared" si="21"/>
        <v>24.741599999999998</v>
      </c>
      <c r="I170" s="68">
        <f t="shared" si="22"/>
        <v>6185.4</v>
      </c>
    </row>
    <row r="171" spans="1:9" ht="20.25" customHeight="1" x14ac:dyDescent="0.2">
      <c r="A171" s="63" t="s">
        <v>39</v>
      </c>
      <c r="B171" s="47" t="s">
        <v>46</v>
      </c>
      <c r="C171" s="47" t="s">
        <v>64</v>
      </c>
      <c r="D171" s="48" t="s">
        <v>65</v>
      </c>
      <c r="E171" s="47" t="s">
        <v>49</v>
      </c>
      <c r="F171" s="49">
        <v>250</v>
      </c>
      <c r="G171" s="65">
        <v>14.61</v>
      </c>
      <c r="H171" s="66">
        <f t="shared" si="21"/>
        <v>18.537167999999998</v>
      </c>
      <c r="I171" s="68">
        <f t="shared" si="22"/>
        <v>4634.2919999999995</v>
      </c>
    </row>
    <row r="172" spans="1:9" ht="22.5" customHeight="1" x14ac:dyDescent="0.2">
      <c r="A172" s="63" t="s">
        <v>37</v>
      </c>
      <c r="B172" s="47" t="s">
        <v>50</v>
      </c>
      <c r="C172" s="47">
        <v>11795</v>
      </c>
      <c r="D172" s="48" t="s">
        <v>71</v>
      </c>
      <c r="E172" s="47" t="s">
        <v>52</v>
      </c>
      <c r="F172" s="49">
        <v>5</v>
      </c>
      <c r="G172" s="65">
        <v>470.33</v>
      </c>
      <c r="H172" s="66">
        <f t="shared" si="21"/>
        <v>596.75470399999995</v>
      </c>
      <c r="I172" s="68">
        <f t="shared" si="22"/>
        <v>2983.7735199999997</v>
      </c>
    </row>
    <row r="173" spans="1:9" ht="21.75" customHeight="1" x14ac:dyDescent="0.2">
      <c r="A173" s="63" t="s">
        <v>38</v>
      </c>
      <c r="B173" s="47" t="s">
        <v>50</v>
      </c>
      <c r="C173" s="47">
        <v>10427</v>
      </c>
      <c r="D173" s="48" t="s">
        <v>72</v>
      </c>
      <c r="E173" s="47" t="s">
        <v>57</v>
      </c>
      <c r="F173" s="49">
        <v>2</v>
      </c>
      <c r="G173" s="65">
        <v>488.79</v>
      </c>
      <c r="H173" s="66">
        <f t="shared" si="21"/>
        <v>620.17675199999996</v>
      </c>
      <c r="I173" s="68">
        <f t="shared" si="22"/>
        <v>1240.3535039999999</v>
      </c>
    </row>
    <row r="174" spans="1:9" ht="22.5" customHeight="1" x14ac:dyDescent="0.2">
      <c r="A174" s="63" t="s">
        <v>40</v>
      </c>
      <c r="B174" s="47" t="s">
        <v>46</v>
      </c>
      <c r="C174" s="47" t="s">
        <v>73</v>
      </c>
      <c r="D174" s="48" t="s">
        <v>74</v>
      </c>
      <c r="E174" s="47" t="s">
        <v>70</v>
      </c>
      <c r="F174" s="49">
        <v>2</v>
      </c>
      <c r="G174" s="65">
        <v>201.7</v>
      </c>
      <c r="H174" s="66">
        <f t="shared" si="21"/>
        <v>255.91695999999996</v>
      </c>
      <c r="I174" s="68">
        <f t="shared" si="22"/>
        <v>511.83391999999992</v>
      </c>
    </row>
    <row r="175" spans="1:9" ht="19.5" customHeight="1" x14ac:dyDescent="0.2">
      <c r="A175" s="63" t="s">
        <v>43</v>
      </c>
      <c r="B175" s="47" t="s">
        <v>46</v>
      </c>
      <c r="C175" s="47" t="s">
        <v>75</v>
      </c>
      <c r="D175" s="48" t="s">
        <v>76</v>
      </c>
      <c r="E175" s="47" t="s">
        <v>49</v>
      </c>
      <c r="F175" s="49">
        <v>25</v>
      </c>
      <c r="G175" s="65">
        <v>68.959999999999994</v>
      </c>
      <c r="H175" s="66">
        <f t="shared" si="21"/>
        <v>87.496447999999987</v>
      </c>
      <c r="I175" s="68">
        <f t="shared" si="22"/>
        <v>2187.4111999999996</v>
      </c>
    </row>
    <row r="176" spans="1:9" ht="21" customHeight="1" x14ac:dyDescent="0.2">
      <c r="A176" s="63" t="s">
        <v>106</v>
      </c>
      <c r="B176" s="47" t="s">
        <v>46</v>
      </c>
      <c r="C176" s="47" t="s">
        <v>77</v>
      </c>
      <c r="D176" s="48" t="s">
        <v>78</v>
      </c>
      <c r="E176" s="47" t="s">
        <v>49</v>
      </c>
      <c r="F176" s="49">
        <v>50</v>
      </c>
      <c r="G176" s="65">
        <v>4.5999999999999996</v>
      </c>
      <c r="H176" s="66">
        <f t="shared" si="21"/>
        <v>5.836479999999999</v>
      </c>
      <c r="I176" s="68">
        <f t="shared" si="22"/>
        <v>291.82399999999996</v>
      </c>
    </row>
    <row r="177" spans="1:13" ht="23.25" customHeight="1" x14ac:dyDescent="0.2">
      <c r="A177" s="63" t="s">
        <v>107</v>
      </c>
      <c r="B177" s="47" t="s">
        <v>46</v>
      </c>
      <c r="C177" s="47" t="s">
        <v>79</v>
      </c>
      <c r="D177" s="48" t="s">
        <v>80</v>
      </c>
      <c r="E177" s="47" t="s">
        <v>49</v>
      </c>
      <c r="F177" s="49">
        <v>50</v>
      </c>
      <c r="G177" s="65">
        <v>24.74</v>
      </c>
      <c r="H177" s="66">
        <f t="shared" si="21"/>
        <v>31.390111999999995</v>
      </c>
      <c r="I177" s="68">
        <f t="shared" si="22"/>
        <v>1569.5055999999997</v>
      </c>
    </row>
    <row r="178" spans="1:13" ht="21.75" customHeight="1" x14ac:dyDescent="0.2">
      <c r="A178" s="63" t="s">
        <v>108</v>
      </c>
      <c r="B178" s="47" t="s">
        <v>46</v>
      </c>
      <c r="C178" s="47" t="s">
        <v>66</v>
      </c>
      <c r="D178" s="48" t="s">
        <v>67</v>
      </c>
      <c r="E178" s="47" t="s">
        <v>49</v>
      </c>
      <c r="F178" s="49">
        <v>30</v>
      </c>
      <c r="G178" s="73">
        <v>20.49</v>
      </c>
      <c r="H178" s="66">
        <f t="shared" si="21"/>
        <v>25.997711999999996</v>
      </c>
      <c r="I178" s="68">
        <f t="shared" si="22"/>
        <v>779.93135999999993</v>
      </c>
    </row>
    <row r="179" spans="1:13" ht="20.25" customHeight="1" x14ac:dyDescent="0.2">
      <c r="A179" s="63" t="s">
        <v>109</v>
      </c>
      <c r="B179" s="47" t="s">
        <v>50</v>
      </c>
      <c r="C179" s="47">
        <v>39488</v>
      </c>
      <c r="D179" s="48" t="s">
        <v>81</v>
      </c>
      <c r="E179" s="47" t="s">
        <v>57</v>
      </c>
      <c r="F179" s="49">
        <v>5</v>
      </c>
      <c r="G179" s="73">
        <v>464.77</v>
      </c>
      <c r="H179" s="66">
        <f t="shared" si="21"/>
        <v>589.70017599999994</v>
      </c>
      <c r="I179" s="68">
        <f t="shared" si="22"/>
        <v>2948.5008799999996</v>
      </c>
    </row>
    <row r="180" spans="1:13" ht="21" customHeight="1" x14ac:dyDescent="0.2">
      <c r="A180" s="63" t="s">
        <v>110</v>
      </c>
      <c r="B180" s="47" t="s">
        <v>50</v>
      </c>
      <c r="C180" s="47">
        <v>10515</v>
      </c>
      <c r="D180" s="48" t="s">
        <v>68</v>
      </c>
      <c r="E180" s="47" t="s">
        <v>52</v>
      </c>
      <c r="F180" s="49">
        <v>60</v>
      </c>
      <c r="G180" s="73">
        <v>41.33</v>
      </c>
      <c r="H180" s="66">
        <f t="shared" si="21"/>
        <v>52.439503999999992</v>
      </c>
      <c r="I180" s="68">
        <f t="shared" si="22"/>
        <v>3146.3702399999997</v>
      </c>
    </row>
    <row r="181" spans="1:13" ht="33.75" customHeight="1" x14ac:dyDescent="0.2">
      <c r="A181" s="63" t="s">
        <v>111</v>
      </c>
      <c r="B181" s="47" t="s">
        <v>46</v>
      </c>
      <c r="C181" s="47" t="s">
        <v>82</v>
      </c>
      <c r="D181" s="48" t="s">
        <v>83</v>
      </c>
      <c r="E181" s="47" t="s">
        <v>49</v>
      </c>
      <c r="F181" s="49">
        <v>50</v>
      </c>
      <c r="G181" s="73">
        <v>103.21</v>
      </c>
      <c r="H181" s="66">
        <f t="shared" si="21"/>
        <v>130.95284799999999</v>
      </c>
      <c r="I181" s="68">
        <f t="shared" si="22"/>
        <v>6547.6423999999997</v>
      </c>
    </row>
    <row r="182" spans="1:13" ht="24" customHeight="1" x14ac:dyDescent="0.2">
      <c r="A182" s="63" t="s">
        <v>112</v>
      </c>
      <c r="B182" s="47" t="s">
        <v>46</v>
      </c>
      <c r="C182" s="47" t="s">
        <v>84</v>
      </c>
      <c r="D182" s="48" t="s">
        <v>85</v>
      </c>
      <c r="E182" s="47" t="s">
        <v>18</v>
      </c>
      <c r="F182" s="49">
        <v>15</v>
      </c>
      <c r="G182" s="73">
        <v>34.69</v>
      </c>
      <c r="H182" s="66">
        <f t="shared" si="21"/>
        <v>44.014671999999997</v>
      </c>
      <c r="I182" s="68">
        <f t="shared" si="22"/>
        <v>660.22007999999994</v>
      </c>
    </row>
    <row r="183" spans="1:13" ht="21" customHeight="1" x14ac:dyDescent="0.2">
      <c r="A183" s="63" t="s">
        <v>113</v>
      </c>
      <c r="B183" s="47" t="s">
        <v>50</v>
      </c>
      <c r="C183" s="47">
        <v>1113</v>
      </c>
      <c r="D183" s="48" t="s">
        <v>86</v>
      </c>
      <c r="E183" s="47" t="s">
        <v>69</v>
      </c>
      <c r="F183" s="49">
        <v>30</v>
      </c>
      <c r="G183" s="73">
        <v>26.66</v>
      </c>
      <c r="H183" s="66">
        <f t="shared" si="21"/>
        <v>33.826208000000001</v>
      </c>
      <c r="I183" s="68">
        <f t="shared" si="22"/>
        <v>1014.78624</v>
      </c>
    </row>
    <row r="184" spans="1:13" ht="25.5" customHeight="1" x14ac:dyDescent="0.2">
      <c r="A184" s="63" t="s">
        <v>114</v>
      </c>
      <c r="B184" s="47" t="s">
        <v>46</v>
      </c>
      <c r="C184" s="47" t="s">
        <v>87</v>
      </c>
      <c r="D184" s="48" t="s">
        <v>88</v>
      </c>
      <c r="E184" s="47" t="s">
        <v>18</v>
      </c>
      <c r="F184" s="49">
        <v>20</v>
      </c>
      <c r="G184" s="65">
        <v>65.89</v>
      </c>
      <c r="H184" s="66">
        <f t="shared" si="21"/>
        <v>83.601231999999996</v>
      </c>
      <c r="I184" s="68">
        <f t="shared" si="22"/>
        <v>1672.0246399999999</v>
      </c>
    </row>
    <row r="185" spans="1:13" ht="24.75" customHeight="1" x14ac:dyDescent="0.2">
      <c r="A185" s="63" t="s">
        <v>115</v>
      </c>
      <c r="B185" s="47" t="s">
        <v>50</v>
      </c>
      <c r="C185" s="47">
        <v>7175</v>
      </c>
      <c r="D185" s="48" t="s">
        <v>89</v>
      </c>
      <c r="E185" s="47" t="s">
        <v>57</v>
      </c>
      <c r="F185" s="49">
        <v>1000</v>
      </c>
      <c r="G185" s="65">
        <v>1.98</v>
      </c>
      <c r="H185" s="66">
        <f t="shared" si="21"/>
        <v>2.5122239999999998</v>
      </c>
      <c r="I185" s="68">
        <f t="shared" si="22"/>
        <v>2512.2239999999997</v>
      </c>
    </row>
    <row r="186" spans="1:13" ht="15" customHeight="1" x14ac:dyDescent="0.2">
      <c r="A186" s="63" t="s">
        <v>116</v>
      </c>
      <c r="B186" s="47" t="s">
        <v>46</v>
      </c>
      <c r="C186" s="47" t="s">
        <v>90</v>
      </c>
      <c r="D186" s="48" t="s">
        <v>91</v>
      </c>
      <c r="E186" s="47" t="s">
        <v>92</v>
      </c>
      <c r="F186" s="49">
        <v>220</v>
      </c>
      <c r="G186" s="74">
        <v>24.68</v>
      </c>
      <c r="H186" s="66">
        <f t="shared" si="21"/>
        <v>31.313983999999998</v>
      </c>
      <c r="I186" s="68">
        <f t="shared" si="22"/>
        <v>6889.0764799999997</v>
      </c>
    </row>
    <row r="187" spans="1:13" ht="15" customHeight="1" x14ac:dyDescent="0.2">
      <c r="A187" s="63" t="s">
        <v>117</v>
      </c>
      <c r="B187" s="47" t="s">
        <v>46</v>
      </c>
      <c r="C187" s="47" t="s">
        <v>93</v>
      </c>
      <c r="D187" s="48" t="s">
        <v>94</v>
      </c>
      <c r="E187" s="47" t="s">
        <v>92</v>
      </c>
      <c r="F187" s="49">
        <v>220</v>
      </c>
      <c r="G187" s="74">
        <v>20.46</v>
      </c>
      <c r="H187" s="66">
        <f t="shared" si="21"/>
        <v>25.959647999999998</v>
      </c>
      <c r="I187" s="68">
        <f t="shared" si="22"/>
        <v>5711.1225599999998</v>
      </c>
    </row>
    <row r="188" spans="1:13" ht="21" customHeight="1" x14ac:dyDescent="0.2">
      <c r="A188" s="63" t="s">
        <v>119</v>
      </c>
      <c r="B188" s="47" t="s">
        <v>46</v>
      </c>
      <c r="C188" s="47" t="s">
        <v>102</v>
      </c>
      <c r="D188" s="48" t="s">
        <v>103</v>
      </c>
      <c r="E188" s="47" t="s">
        <v>49</v>
      </c>
      <c r="F188" s="49">
        <v>300</v>
      </c>
      <c r="G188" s="74">
        <v>19.91</v>
      </c>
      <c r="H188" s="66">
        <f t="shared" si="21"/>
        <v>25.261807999999998</v>
      </c>
      <c r="I188" s="68">
        <f t="shared" si="22"/>
        <v>7578.5423999999994</v>
      </c>
      <c r="M188" t="s">
        <v>171</v>
      </c>
    </row>
    <row r="189" spans="1:13" ht="15" customHeight="1" x14ac:dyDescent="0.2">
      <c r="A189" s="63" t="s">
        <v>120</v>
      </c>
      <c r="B189" s="47" t="s">
        <v>50</v>
      </c>
      <c r="C189" s="47">
        <v>34389</v>
      </c>
      <c r="D189" s="48" t="s">
        <v>104</v>
      </c>
      <c r="E189" s="47" t="s">
        <v>52</v>
      </c>
      <c r="F189" s="49">
        <v>3</v>
      </c>
      <c r="G189" s="74">
        <v>125.41</v>
      </c>
      <c r="H189" s="66">
        <f t="shared" si="21"/>
        <v>159.12020799999999</v>
      </c>
      <c r="I189" s="68">
        <f t="shared" si="22"/>
        <v>477.36062399999997</v>
      </c>
    </row>
    <row r="190" spans="1:13" ht="15" customHeight="1" x14ac:dyDescent="0.2">
      <c r="A190" s="76"/>
      <c r="B190" s="77"/>
      <c r="C190" s="77"/>
      <c r="D190" s="77"/>
      <c r="E190" s="77"/>
      <c r="F190" s="78"/>
      <c r="G190" s="77"/>
      <c r="H190" s="61" t="s">
        <v>141</v>
      </c>
      <c r="I190" s="62">
        <f>SUM(I163:I189)</f>
        <v>87878.623248000004</v>
      </c>
    </row>
  </sheetData>
  <mergeCells count="55">
    <mergeCell ref="A156:E156"/>
    <mergeCell ref="F156:I156"/>
    <mergeCell ref="A157:E157"/>
    <mergeCell ref="F157:F158"/>
    <mergeCell ref="G157:G158"/>
    <mergeCell ref="A158:E158"/>
    <mergeCell ref="A153:I153"/>
    <mergeCell ref="A154:F154"/>
    <mergeCell ref="H154:I154"/>
    <mergeCell ref="A155:F155"/>
    <mergeCell ref="G155:I155"/>
    <mergeCell ref="A115:E115"/>
    <mergeCell ref="F115:I115"/>
    <mergeCell ref="A116:E116"/>
    <mergeCell ref="F116:F117"/>
    <mergeCell ref="G116:G117"/>
    <mergeCell ref="A117:E117"/>
    <mergeCell ref="A112:I112"/>
    <mergeCell ref="A113:F113"/>
    <mergeCell ref="H113:I113"/>
    <mergeCell ref="A114:F114"/>
    <mergeCell ref="G114:I114"/>
    <mergeCell ref="A94:E94"/>
    <mergeCell ref="F94:I94"/>
    <mergeCell ref="A95:E95"/>
    <mergeCell ref="F95:F96"/>
    <mergeCell ref="G95:G96"/>
    <mergeCell ref="A96:E96"/>
    <mergeCell ref="A91:I91"/>
    <mergeCell ref="A92:F92"/>
    <mergeCell ref="H92:I92"/>
    <mergeCell ref="A93:F93"/>
    <mergeCell ref="G93:I93"/>
    <mergeCell ref="A1:I1"/>
    <mergeCell ref="G5:G6"/>
    <mergeCell ref="H2:I2"/>
    <mergeCell ref="G3:I3"/>
    <mergeCell ref="A4:E4"/>
    <mergeCell ref="F4:I4"/>
    <mergeCell ref="A5:E5"/>
    <mergeCell ref="F5:F6"/>
    <mergeCell ref="A6:E6"/>
    <mergeCell ref="A2:F2"/>
    <mergeCell ref="A3:F3"/>
    <mergeCell ref="A49:I49"/>
    <mergeCell ref="A50:F50"/>
    <mergeCell ref="H50:I50"/>
    <mergeCell ref="A51:F51"/>
    <mergeCell ref="G51:I51"/>
    <mergeCell ref="A52:E52"/>
    <mergeCell ref="F52:I52"/>
    <mergeCell ref="A53:E53"/>
    <mergeCell ref="F53:F54"/>
    <mergeCell ref="G53:G54"/>
    <mergeCell ref="A54:E54"/>
  </mergeCells>
  <phoneticPr fontId="5" type="noConversion"/>
  <printOptions horizontalCentered="1"/>
  <pageMargins left="0.39370078740157483" right="0.39370078740157483" top="0.78740157480314965" bottom="0.78740157480314965" header="0" footer="0"/>
  <pageSetup paperSize="9" orientation="landscape" r:id="rId1"/>
  <ignoredErrors>
    <ignoredError sqref="A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A46" zoomScale="118" zoomScaleNormal="118" workbookViewId="0">
      <selection activeCell="F64" sqref="F64"/>
    </sheetView>
  </sheetViews>
  <sheetFormatPr defaultRowHeight="12.75" x14ac:dyDescent="0.2"/>
  <cols>
    <col min="2" max="2" width="5.5703125" customWidth="1"/>
    <col min="3" max="3" width="10.7109375" customWidth="1"/>
    <col min="4" max="4" width="9.7109375" customWidth="1"/>
    <col min="5" max="5" width="46.28515625" customWidth="1"/>
    <col min="8" max="8" width="14.7109375" customWidth="1"/>
    <col min="9" max="9" width="17.42578125" customWidth="1"/>
    <col min="10" max="10" width="12.5703125" bestFit="1" customWidth="1"/>
  </cols>
  <sheetData>
    <row r="1" spans="1:10" x14ac:dyDescent="0.2">
      <c r="A1" s="138" t="s">
        <v>95</v>
      </c>
      <c r="B1" s="139"/>
      <c r="C1" s="139"/>
      <c r="D1" s="139"/>
      <c r="E1" s="139"/>
      <c r="F1" s="139"/>
      <c r="G1" s="139"/>
      <c r="H1" s="139"/>
      <c r="I1" s="139"/>
    </row>
    <row r="2" spans="1:10" x14ac:dyDescent="0.2">
      <c r="A2" s="133" t="s">
        <v>24</v>
      </c>
      <c r="B2" s="123"/>
      <c r="C2" s="123"/>
      <c r="D2" s="123"/>
      <c r="E2" s="123"/>
      <c r="F2" s="123"/>
      <c r="G2" s="36" t="s">
        <v>0</v>
      </c>
      <c r="H2" s="132"/>
      <c r="I2" s="123"/>
    </row>
    <row r="3" spans="1:10" x14ac:dyDescent="0.2">
      <c r="A3" s="137"/>
      <c r="B3" s="123"/>
      <c r="C3" s="123"/>
      <c r="D3" s="123"/>
      <c r="E3" s="123"/>
      <c r="F3" s="123"/>
      <c r="G3" s="133" t="s">
        <v>44</v>
      </c>
      <c r="H3" s="123"/>
      <c r="I3" s="123"/>
    </row>
    <row r="4" spans="1:10" x14ac:dyDescent="0.2">
      <c r="A4" s="133" t="s">
        <v>166</v>
      </c>
      <c r="B4" s="123"/>
      <c r="C4" s="123"/>
      <c r="D4" s="123"/>
      <c r="E4" s="123"/>
      <c r="F4" s="124" t="s">
        <v>25</v>
      </c>
      <c r="G4" s="123"/>
      <c r="H4" s="123"/>
      <c r="I4" s="123"/>
    </row>
    <row r="5" spans="1:10" x14ac:dyDescent="0.2">
      <c r="A5" s="133" t="s">
        <v>45</v>
      </c>
      <c r="B5" s="123"/>
      <c r="C5" s="123"/>
      <c r="D5" s="123"/>
      <c r="E5" s="123"/>
      <c r="F5" s="124" t="s">
        <v>1</v>
      </c>
      <c r="G5" s="124" t="s">
        <v>2</v>
      </c>
      <c r="H5" s="26" t="s">
        <v>3</v>
      </c>
      <c r="I5" s="26" t="s">
        <v>4</v>
      </c>
    </row>
    <row r="6" spans="1:10" x14ac:dyDescent="0.2">
      <c r="A6" s="137" t="s">
        <v>163</v>
      </c>
      <c r="B6" s="123"/>
      <c r="C6" s="123"/>
      <c r="D6" s="123"/>
      <c r="E6" s="123"/>
      <c r="F6" s="126"/>
      <c r="G6" s="127"/>
      <c r="H6" s="26" t="s">
        <v>5</v>
      </c>
      <c r="I6" s="108">
        <v>0.26879999999999998</v>
      </c>
    </row>
    <row r="7" spans="1:10" ht="24" x14ac:dyDescent="0.2">
      <c r="A7" s="109" t="s">
        <v>196</v>
      </c>
      <c r="B7" s="110" t="s">
        <v>189</v>
      </c>
      <c r="C7" s="111" t="s">
        <v>190</v>
      </c>
      <c r="D7" s="110" t="s">
        <v>191</v>
      </c>
      <c r="E7" s="110" t="s">
        <v>192</v>
      </c>
      <c r="F7" s="110" t="s">
        <v>193</v>
      </c>
      <c r="G7" s="111" t="s">
        <v>194</v>
      </c>
      <c r="H7" s="111" t="s">
        <v>195</v>
      </c>
      <c r="I7" s="108"/>
    </row>
    <row r="8" spans="1:10" x14ac:dyDescent="0.2">
      <c r="A8" s="107"/>
      <c r="B8" s="96"/>
      <c r="C8" s="96"/>
      <c r="D8" s="96"/>
      <c r="E8" s="96"/>
      <c r="F8" s="97"/>
      <c r="G8" s="98"/>
      <c r="H8" s="26"/>
      <c r="I8" s="108"/>
    </row>
    <row r="9" spans="1:10" s="101" customFormat="1" x14ac:dyDescent="0.2">
      <c r="A9" s="99"/>
      <c r="B9" s="99"/>
      <c r="C9" s="99"/>
      <c r="D9" s="99"/>
      <c r="E9" s="99"/>
      <c r="F9" s="99"/>
      <c r="G9" s="100"/>
      <c r="H9" s="100"/>
      <c r="I9" s="100"/>
    </row>
    <row r="10" spans="1:10" s="101" customFormat="1" ht="28.5" customHeight="1" x14ac:dyDescent="0.2">
      <c r="A10" s="112">
        <v>2</v>
      </c>
      <c r="B10" s="113" t="s">
        <v>172</v>
      </c>
      <c r="C10" s="114">
        <v>1030</v>
      </c>
      <c r="D10" s="115">
        <v>28600</v>
      </c>
      <c r="E10" s="116" t="s">
        <v>173</v>
      </c>
      <c r="F10" s="117">
        <v>1</v>
      </c>
      <c r="G10" s="118">
        <v>25.96</v>
      </c>
      <c r="H10" s="118">
        <v>26738.799999999999</v>
      </c>
      <c r="I10" s="103"/>
      <c r="J10" s="106"/>
    </row>
    <row r="11" spans="1:10" s="101" customFormat="1" ht="32.25" customHeight="1" x14ac:dyDescent="0.2">
      <c r="A11" s="112">
        <v>3</v>
      </c>
      <c r="B11" s="113" t="s">
        <v>174</v>
      </c>
      <c r="C11" s="119">
        <v>100</v>
      </c>
      <c r="D11" s="115">
        <v>28590</v>
      </c>
      <c r="E11" s="116" t="s">
        <v>175</v>
      </c>
      <c r="F11" s="117">
        <v>1</v>
      </c>
      <c r="G11" s="118">
        <v>67.599999999999994</v>
      </c>
      <c r="H11" s="118">
        <v>6760</v>
      </c>
      <c r="I11" s="102"/>
    </row>
    <row r="12" spans="1:10" s="101" customFormat="1" ht="46.5" customHeight="1" x14ac:dyDescent="0.2">
      <c r="A12" s="112">
        <v>4</v>
      </c>
      <c r="B12" s="113" t="s">
        <v>174</v>
      </c>
      <c r="C12" s="119">
        <v>75</v>
      </c>
      <c r="D12" s="115">
        <v>28603</v>
      </c>
      <c r="E12" s="116" t="s">
        <v>176</v>
      </c>
      <c r="F12" s="117">
        <v>1</v>
      </c>
      <c r="G12" s="118">
        <v>87.5</v>
      </c>
      <c r="H12" s="118">
        <v>6562.5</v>
      </c>
      <c r="I12" s="102"/>
    </row>
    <row r="13" spans="1:10" s="101" customFormat="1" ht="39" customHeight="1" x14ac:dyDescent="0.2">
      <c r="A13" s="112">
        <v>5</v>
      </c>
      <c r="B13" s="113" t="s">
        <v>174</v>
      </c>
      <c r="C13" s="114">
        <v>1000</v>
      </c>
      <c r="D13" s="115">
        <v>28607</v>
      </c>
      <c r="E13" s="120" t="s">
        <v>177</v>
      </c>
      <c r="F13" s="117">
        <v>1</v>
      </c>
      <c r="G13" s="118">
        <v>26.15</v>
      </c>
      <c r="H13" s="118">
        <v>26150</v>
      </c>
      <c r="I13" s="104"/>
    </row>
    <row r="14" spans="1:10" s="101" customFormat="1" ht="37.5" customHeight="1" x14ac:dyDescent="0.2">
      <c r="A14" s="112">
        <v>6</v>
      </c>
      <c r="B14" s="113" t="s">
        <v>174</v>
      </c>
      <c r="C14" s="114">
        <v>3500</v>
      </c>
      <c r="D14" s="115">
        <v>28586</v>
      </c>
      <c r="E14" s="120" t="s">
        <v>178</v>
      </c>
      <c r="F14" s="117">
        <v>1</v>
      </c>
      <c r="G14" s="118">
        <v>18.54</v>
      </c>
      <c r="H14" s="118">
        <v>64890</v>
      </c>
      <c r="I14" s="105"/>
    </row>
    <row r="15" spans="1:10" ht="46.5" customHeight="1" x14ac:dyDescent="0.2">
      <c r="A15" s="112">
        <v>7</v>
      </c>
      <c r="B15" s="113" t="s">
        <v>179</v>
      </c>
      <c r="C15" s="119">
        <v>150</v>
      </c>
      <c r="D15" s="115">
        <v>28469</v>
      </c>
      <c r="E15" s="116" t="s">
        <v>180</v>
      </c>
      <c r="F15" s="117">
        <v>1</v>
      </c>
      <c r="G15" s="118">
        <v>9.58</v>
      </c>
      <c r="H15" s="118">
        <v>1437</v>
      </c>
      <c r="I15" s="67"/>
    </row>
    <row r="16" spans="1:10" ht="36" customHeight="1" x14ac:dyDescent="0.2">
      <c r="A16" s="112">
        <v>8</v>
      </c>
      <c r="B16" s="113" t="s">
        <v>179</v>
      </c>
      <c r="C16" s="119">
        <v>80</v>
      </c>
      <c r="D16" s="115">
        <v>28597</v>
      </c>
      <c r="E16" s="120" t="s">
        <v>181</v>
      </c>
      <c r="F16" s="117">
        <v>1</v>
      </c>
      <c r="G16" s="118">
        <v>83.6</v>
      </c>
      <c r="H16" s="118">
        <v>6688</v>
      </c>
      <c r="I16" s="67"/>
    </row>
    <row r="17" spans="1:9" ht="46.5" customHeight="1" x14ac:dyDescent="0.2">
      <c r="A17" s="112">
        <v>9</v>
      </c>
      <c r="B17" s="113" t="s">
        <v>174</v>
      </c>
      <c r="C17" s="119">
        <v>350</v>
      </c>
      <c r="D17" s="115">
        <v>28463</v>
      </c>
      <c r="E17" s="116" t="s">
        <v>182</v>
      </c>
      <c r="F17" s="117">
        <v>1</v>
      </c>
      <c r="G17" s="118">
        <v>5.84</v>
      </c>
      <c r="H17" s="118">
        <v>2044</v>
      </c>
      <c r="I17" s="67"/>
    </row>
    <row r="18" spans="1:9" ht="49.5" customHeight="1" x14ac:dyDescent="0.2">
      <c r="A18" s="112">
        <v>10</v>
      </c>
      <c r="B18" s="113" t="s">
        <v>183</v>
      </c>
      <c r="C18" s="119">
        <v>15</v>
      </c>
      <c r="D18" s="115">
        <v>28473</v>
      </c>
      <c r="E18" s="120" t="s">
        <v>184</v>
      </c>
      <c r="F18" s="117">
        <v>1</v>
      </c>
      <c r="G18" s="118">
        <v>56.61</v>
      </c>
      <c r="H18" s="118">
        <v>849.15</v>
      </c>
      <c r="I18" s="68"/>
    </row>
    <row r="19" spans="1:9" ht="58.5" customHeight="1" x14ac:dyDescent="0.2">
      <c r="A19" s="112">
        <v>11</v>
      </c>
      <c r="B19" s="113" t="s">
        <v>183</v>
      </c>
      <c r="C19" s="119">
        <v>15</v>
      </c>
      <c r="D19" s="115">
        <v>28472</v>
      </c>
      <c r="E19" s="120" t="s">
        <v>185</v>
      </c>
      <c r="F19" s="117">
        <v>1</v>
      </c>
      <c r="G19" s="118">
        <v>30.72</v>
      </c>
      <c r="H19" s="118">
        <v>460.8</v>
      </c>
      <c r="I19" s="68"/>
    </row>
    <row r="20" spans="1:9" ht="57" customHeight="1" x14ac:dyDescent="0.2">
      <c r="A20" s="112">
        <v>12</v>
      </c>
      <c r="B20" s="113" t="s">
        <v>174</v>
      </c>
      <c r="C20" s="119">
        <v>120</v>
      </c>
      <c r="D20" s="115">
        <v>28578</v>
      </c>
      <c r="E20" s="116" t="s">
        <v>186</v>
      </c>
      <c r="F20" s="117">
        <v>1</v>
      </c>
      <c r="G20" s="118">
        <v>76.38</v>
      </c>
      <c r="H20" s="118">
        <v>9165.6</v>
      </c>
      <c r="I20" s="68"/>
    </row>
    <row r="21" spans="1:9" ht="60" customHeight="1" x14ac:dyDescent="0.2">
      <c r="A21" s="112">
        <v>13</v>
      </c>
      <c r="B21" s="113" t="s">
        <v>174</v>
      </c>
      <c r="C21" s="119">
        <v>135</v>
      </c>
      <c r="D21" s="115">
        <v>28579</v>
      </c>
      <c r="E21" s="120" t="s">
        <v>187</v>
      </c>
      <c r="F21" s="117">
        <v>1</v>
      </c>
      <c r="G21" s="118">
        <v>39.35</v>
      </c>
      <c r="H21" s="118">
        <v>5312.25</v>
      </c>
      <c r="I21" s="68"/>
    </row>
    <row r="22" spans="1:9" ht="38.25" customHeight="1" x14ac:dyDescent="0.2">
      <c r="A22" s="112">
        <v>14</v>
      </c>
      <c r="B22" s="113" t="s">
        <v>183</v>
      </c>
      <c r="C22" s="119">
        <v>8</v>
      </c>
      <c r="D22" s="115">
        <v>28589</v>
      </c>
      <c r="E22" s="116" t="s">
        <v>188</v>
      </c>
      <c r="F22" s="117">
        <v>1</v>
      </c>
      <c r="G22" s="118">
        <v>255.92</v>
      </c>
      <c r="H22" s="118">
        <v>2047.36</v>
      </c>
      <c r="I22" s="68"/>
    </row>
    <row r="23" spans="1:9" ht="42" x14ac:dyDescent="0.2">
      <c r="A23" s="112">
        <v>15</v>
      </c>
      <c r="B23" s="113" t="s">
        <v>179</v>
      </c>
      <c r="C23" s="119">
        <v>70</v>
      </c>
      <c r="D23" s="115">
        <v>28595</v>
      </c>
      <c r="E23" s="120" t="s">
        <v>197</v>
      </c>
      <c r="F23" s="117">
        <v>1</v>
      </c>
      <c r="G23" s="118">
        <v>44.01</v>
      </c>
      <c r="H23" s="118">
        <v>3080.7</v>
      </c>
      <c r="I23" s="68"/>
    </row>
    <row r="24" spans="1:9" ht="31.5" x14ac:dyDescent="0.2">
      <c r="A24" s="112">
        <v>16</v>
      </c>
      <c r="B24" s="113" t="s">
        <v>198</v>
      </c>
      <c r="C24" s="119">
        <v>90</v>
      </c>
      <c r="D24" s="115">
        <v>28459</v>
      </c>
      <c r="E24" s="116" t="s">
        <v>199</v>
      </c>
      <c r="F24" s="117">
        <v>1</v>
      </c>
      <c r="G24" s="118">
        <v>129.19999999999999</v>
      </c>
      <c r="H24" s="118">
        <v>11628</v>
      </c>
      <c r="I24" s="68"/>
    </row>
    <row r="25" spans="1:9" ht="21" x14ac:dyDescent="0.2">
      <c r="A25" s="112">
        <v>17</v>
      </c>
      <c r="B25" s="113" t="s">
        <v>174</v>
      </c>
      <c r="C25" s="119">
        <v>190</v>
      </c>
      <c r="D25" s="115">
        <v>28591</v>
      </c>
      <c r="E25" s="120" t="s">
        <v>200</v>
      </c>
      <c r="F25" s="117">
        <v>1</v>
      </c>
      <c r="G25" s="118">
        <v>26</v>
      </c>
      <c r="H25" s="118">
        <v>4940</v>
      </c>
      <c r="I25" s="68"/>
    </row>
    <row r="26" spans="1:9" ht="21" x14ac:dyDescent="0.2">
      <c r="A26" s="112">
        <v>18</v>
      </c>
      <c r="B26" s="113" t="s">
        <v>174</v>
      </c>
      <c r="C26" s="114">
        <v>2800</v>
      </c>
      <c r="D26" s="115">
        <v>28585</v>
      </c>
      <c r="E26" s="116" t="s">
        <v>201</v>
      </c>
      <c r="F26" s="117">
        <v>1</v>
      </c>
      <c r="G26" s="118">
        <v>24.74</v>
      </c>
      <c r="H26" s="118">
        <v>69272</v>
      </c>
      <c r="I26" s="68"/>
    </row>
    <row r="27" spans="1:9" ht="21" x14ac:dyDescent="0.2">
      <c r="A27" s="112">
        <v>19</v>
      </c>
      <c r="B27" s="113" t="s">
        <v>202</v>
      </c>
      <c r="C27" s="119">
        <v>480</v>
      </c>
      <c r="D27" s="115">
        <v>26379</v>
      </c>
      <c r="E27" s="116" t="s">
        <v>203</v>
      </c>
      <c r="F27" s="117">
        <v>1</v>
      </c>
      <c r="G27" s="118">
        <v>56.5</v>
      </c>
      <c r="H27" s="118">
        <v>27120</v>
      </c>
      <c r="I27" s="68"/>
    </row>
    <row r="28" spans="1:9" ht="21" x14ac:dyDescent="0.2">
      <c r="A28" s="112">
        <v>20</v>
      </c>
      <c r="B28" s="113" t="s">
        <v>202</v>
      </c>
      <c r="C28" s="119">
        <v>115</v>
      </c>
      <c r="D28" s="115">
        <v>26378</v>
      </c>
      <c r="E28" s="116" t="s">
        <v>204</v>
      </c>
      <c r="F28" s="117">
        <v>1</v>
      </c>
      <c r="G28" s="118">
        <v>130.65</v>
      </c>
      <c r="H28" s="118">
        <v>15024.75</v>
      </c>
      <c r="I28" s="68"/>
    </row>
    <row r="29" spans="1:9" ht="21" x14ac:dyDescent="0.2">
      <c r="A29" s="112">
        <v>21</v>
      </c>
      <c r="B29" s="113" t="s">
        <v>198</v>
      </c>
      <c r="C29" s="119">
        <v>10</v>
      </c>
      <c r="D29" s="115">
        <v>28610</v>
      </c>
      <c r="E29" s="116" t="s">
        <v>205</v>
      </c>
      <c r="F29" s="117">
        <v>1</v>
      </c>
      <c r="G29" s="118">
        <v>93</v>
      </c>
      <c r="H29" s="118">
        <v>930</v>
      </c>
      <c r="I29" s="68"/>
    </row>
    <row r="30" spans="1:9" ht="42" x14ac:dyDescent="0.2">
      <c r="A30" s="112">
        <v>22</v>
      </c>
      <c r="B30" s="113" t="s">
        <v>174</v>
      </c>
      <c r="C30" s="119">
        <v>800</v>
      </c>
      <c r="D30" s="115">
        <v>28606</v>
      </c>
      <c r="E30" s="116" t="s">
        <v>206</v>
      </c>
      <c r="F30" s="117">
        <v>1</v>
      </c>
      <c r="G30" s="118">
        <v>99.23</v>
      </c>
      <c r="H30" s="118">
        <v>79384</v>
      </c>
      <c r="I30" s="68"/>
    </row>
    <row r="31" spans="1:9" ht="31.5" x14ac:dyDescent="0.2">
      <c r="A31" s="112">
        <v>23</v>
      </c>
      <c r="B31" s="113" t="s">
        <v>174</v>
      </c>
      <c r="C31" s="119">
        <v>20</v>
      </c>
      <c r="D31" s="115">
        <v>28587</v>
      </c>
      <c r="E31" s="116" t="s">
        <v>207</v>
      </c>
      <c r="F31" s="117">
        <v>1</v>
      </c>
      <c r="G31" s="118">
        <v>596.75</v>
      </c>
      <c r="H31" s="118">
        <v>11935</v>
      </c>
      <c r="I31" s="68"/>
    </row>
    <row r="32" spans="1:9" ht="21" x14ac:dyDescent="0.2">
      <c r="A32" s="112">
        <v>24</v>
      </c>
      <c r="B32" s="113" t="s">
        <v>174</v>
      </c>
      <c r="C32" s="119">
        <v>8</v>
      </c>
      <c r="D32" s="115">
        <v>28602</v>
      </c>
      <c r="E32" s="116" t="s">
        <v>208</v>
      </c>
      <c r="F32" s="117">
        <v>1</v>
      </c>
      <c r="G32" s="118">
        <v>402.48</v>
      </c>
      <c r="H32" s="118">
        <v>3219.84</v>
      </c>
      <c r="I32" s="68"/>
    </row>
    <row r="33" spans="1:9" ht="52.5" x14ac:dyDescent="0.2">
      <c r="A33" s="112">
        <v>25</v>
      </c>
      <c r="B33" s="113" t="s">
        <v>174</v>
      </c>
      <c r="C33" s="119">
        <v>23</v>
      </c>
      <c r="D33" s="115">
        <v>28583</v>
      </c>
      <c r="E33" s="120" t="s">
        <v>209</v>
      </c>
      <c r="F33" s="117">
        <v>1</v>
      </c>
      <c r="G33" s="118">
        <v>532.03</v>
      </c>
      <c r="H33" s="118">
        <v>12236.69</v>
      </c>
      <c r="I33" s="68"/>
    </row>
    <row r="34" spans="1:9" ht="31.5" x14ac:dyDescent="0.2">
      <c r="A34" s="112">
        <v>26</v>
      </c>
      <c r="B34" s="113" t="s">
        <v>183</v>
      </c>
      <c r="C34" s="119">
        <v>20</v>
      </c>
      <c r="D34" s="115">
        <v>28612</v>
      </c>
      <c r="E34" s="116" t="s">
        <v>210</v>
      </c>
      <c r="F34" s="117">
        <v>1</v>
      </c>
      <c r="G34" s="118">
        <v>149.5</v>
      </c>
      <c r="H34" s="118">
        <v>2990</v>
      </c>
      <c r="I34" s="68"/>
    </row>
    <row r="35" spans="1:9" ht="63" x14ac:dyDescent="0.2">
      <c r="A35" s="112">
        <v>27</v>
      </c>
      <c r="B35" s="113" t="s">
        <v>183</v>
      </c>
      <c r="C35" s="119">
        <v>25</v>
      </c>
      <c r="D35" s="115">
        <v>28592</v>
      </c>
      <c r="E35" s="120" t="s">
        <v>211</v>
      </c>
      <c r="F35" s="117">
        <v>1</v>
      </c>
      <c r="G35" s="118">
        <v>589.70000000000005</v>
      </c>
      <c r="H35" s="118">
        <v>14742.5</v>
      </c>
      <c r="I35" s="68"/>
    </row>
    <row r="36" spans="1:9" ht="52.5" x14ac:dyDescent="0.2">
      <c r="A36" s="112">
        <v>28</v>
      </c>
      <c r="B36" s="113" t="s">
        <v>183</v>
      </c>
      <c r="C36" s="119">
        <v>25</v>
      </c>
      <c r="D36" s="115">
        <v>28582</v>
      </c>
      <c r="E36" s="116" t="s">
        <v>212</v>
      </c>
      <c r="F36" s="117">
        <v>1</v>
      </c>
      <c r="G36" s="118">
        <v>1077.69</v>
      </c>
      <c r="H36" s="118">
        <v>26942.25</v>
      </c>
      <c r="I36" s="68"/>
    </row>
    <row r="37" spans="1:9" ht="21" x14ac:dyDescent="0.2">
      <c r="A37" s="112">
        <v>29</v>
      </c>
      <c r="B37" s="113" t="s">
        <v>183</v>
      </c>
      <c r="C37" s="119">
        <v>15</v>
      </c>
      <c r="D37" s="115">
        <v>28471</v>
      </c>
      <c r="E37" s="116" t="s">
        <v>213</v>
      </c>
      <c r="F37" s="117">
        <v>1</v>
      </c>
      <c r="G37" s="118">
        <v>9.06</v>
      </c>
      <c r="H37" s="118">
        <v>135.9</v>
      </c>
      <c r="I37" s="68"/>
    </row>
    <row r="38" spans="1:9" ht="31.5" x14ac:dyDescent="0.2">
      <c r="A38" s="112">
        <v>30</v>
      </c>
      <c r="B38" s="113" t="s">
        <v>198</v>
      </c>
      <c r="C38" s="119">
        <v>40</v>
      </c>
      <c r="D38" s="115">
        <v>28580</v>
      </c>
      <c r="E38" s="116" t="s">
        <v>214</v>
      </c>
      <c r="F38" s="117">
        <v>1</v>
      </c>
      <c r="G38" s="118">
        <v>248.04</v>
      </c>
      <c r="H38" s="118">
        <v>9921.6</v>
      </c>
      <c r="I38" s="68"/>
    </row>
    <row r="39" spans="1:9" ht="31.5" x14ac:dyDescent="0.2">
      <c r="A39" s="112">
        <v>31</v>
      </c>
      <c r="B39" s="113" t="s">
        <v>183</v>
      </c>
      <c r="C39" s="119">
        <v>12</v>
      </c>
      <c r="D39" s="115">
        <v>28588</v>
      </c>
      <c r="E39" s="116" t="s">
        <v>215</v>
      </c>
      <c r="F39" s="117">
        <v>1</v>
      </c>
      <c r="G39" s="118">
        <v>620.17999999999995</v>
      </c>
      <c r="H39" s="118">
        <v>7442.16</v>
      </c>
      <c r="I39" s="68"/>
    </row>
    <row r="40" spans="1:9" ht="31.5" x14ac:dyDescent="0.2">
      <c r="A40" s="112">
        <v>32</v>
      </c>
      <c r="B40" s="113" t="s">
        <v>183</v>
      </c>
      <c r="C40" s="119">
        <v>15</v>
      </c>
      <c r="D40" s="115">
        <v>28470</v>
      </c>
      <c r="E40" s="116" t="s">
        <v>216</v>
      </c>
      <c r="F40" s="117">
        <v>1</v>
      </c>
      <c r="G40" s="118">
        <v>82</v>
      </c>
      <c r="H40" s="118">
        <v>1230</v>
      </c>
      <c r="I40" s="68"/>
    </row>
    <row r="41" spans="1:9" ht="65.25" customHeight="1" x14ac:dyDescent="0.2">
      <c r="A41" s="112">
        <v>33</v>
      </c>
      <c r="B41" s="113" t="s">
        <v>174</v>
      </c>
      <c r="C41" s="119">
        <v>350</v>
      </c>
      <c r="D41" s="115">
        <v>28462</v>
      </c>
      <c r="E41" s="116" t="s">
        <v>217</v>
      </c>
      <c r="F41" s="117">
        <v>1</v>
      </c>
      <c r="G41" s="118">
        <v>31.39</v>
      </c>
      <c r="H41" s="118">
        <v>10986.5</v>
      </c>
      <c r="I41" s="68"/>
    </row>
    <row r="42" spans="1:9" ht="42" x14ac:dyDescent="0.2">
      <c r="A42" s="112">
        <v>34</v>
      </c>
      <c r="B42" s="113" t="s">
        <v>174</v>
      </c>
      <c r="C42" s="119">
        <v>190</v>
      </c>
      <c r="D42" s="115">
        <v>28584</v>
      </c>
      <c r="E42" s="116" t="s">
        <v>218</v>
      </c>
      <c r="F42" s="117">
        <v>1</v>
      </c>
      <c r="G42" s="118">
        <v>222.93</v>
      </c>
      <c r="H42" s="118">
        <v>42356.7</v>
      </c>
      <c r="I42" s="68"/>
    </row>
    <row r="43" spans="1:9" ht="31.5" x14ac:dyDescent="0.2">
      <c r="A43" s="112">
        <v>35</v>
      </c>
      <c r="B43" s="113" t="s">
        <v>179</v>
      </c>
      <c r="C43" s="119">
        <v>250</v>
      </c>
      <c r="D43" s="115">
        <v>28604</v>
      </c>
      <c r="E43" s="116" t="s">
        <v>219</v>
      </c>
      <c r="F43" s="117">
        <v>1</v>
      </c>
      <c r="G43" s="118">
        <v>11.51</v>
      </c>
      <c r="H43" s="118">
        <v>2877.5</v>
      </c>
      <c r="I43" s="68"/>
    </row>
    <row r="44" spans="1:9" ht="21" x14ac:dyDescent="0.2">
      <c r="A44" s="112">
        <v>36</v>
      </c>
      <c r="B44" s="113" t="s">
        <v>179</v>
      </c>
      <c r="C44" s="114">
        <v>1000</v>
      </c>
      <c r="D44" s="115">
        <v>28608</v>
      </c>
      <c r="E44" s="116" t="s">
        <v>220</v>
      </c>
      <c r="F44" s="117">
        <v>1</v>
      </c>
      <c r="G44" s="118">
        <v>5.25</v>
      </c>
      <c r="H44" s="118">
        <v>5250</v>
      </c>
      <c r="I44" s="68"/>
    </row>
    <row r="45" spans="1:9" ht="42" x14ac:dyDescent="0.2">
      <c r="A45" s="112">
        <v>37</v>
      </c>
      <c r="B45" s="113" t="s">
        <v>179</v>
      </c>
      <c r="C45" s="114">
        <v>5000</v>
      </c>
      <c r="D45" s="115">
        <v>28609</v>
      </c>
      <c r="E45" s="116" t="s">
        <v>221</v>
      </c>
      <c r="F45" s="117">
        <v>1</v>
      </c>
      <c r="G45" s="118">
        <v>7.82</v>
      </c>
      <c r="H45" s="118">
        <v>39100</v>
      </c>
      <c r="I45" s="68"/>
    </row>
    <row r="46" spans="1:9" ht="31.5" x14ac:dyDescent="0.2">
      <c r="A46" s="112">
        <v>1</v>
      </c>
      <c r="B46" s="113" t="s">
        <v>174</v>
      </c>
      <c r="C46" s="119">
        <v>250</v>
      </c>
      <c r="D46" s="115">
        <v>28487</v>
      </c>
      <c r="E46" s="116" t="s">
        <v>222</v>
      </c>
      <c r="F46" s="117">
        <v>1</v>
      </c>
      <c r="G46" s="118">
        <v>29.88</v>
      </c>
      <c r="H46" s="118">
        <v>7470</v>
      </c>
      <c r="I46" s="68"/>
    </row>
    <row r="47" spans="1:9" ht="31.5" x14ac:dyDescent="0.2">
      <c r="A47" s="112">
        <v>38</v>
      </c>
      <c r="B47" s="113" t="s">
        <v>174</v>
      </c>
      <c r="C47" s="114">
        <v>1200</v>
      </c>
      <c r="D47" s="115">
        <v>28454</v>
      </c>
      <c r="E47" s="120" t="s">
        <v>223</v>
      </c>
      <c r="F47" s="117">
        <v>1</v>
      </c>
      <c r="G47" s="118">
        <v>25.26</v>
      </c>
      <c r="H47" s="118">
        <v>30312</v>
      </c>
      <c r="I47" s="68"/>
    </row>
    <row r="48" spans="1:9" ht="21" x14ac:dyDescent="0.2">
      <c r="A48" s="112">
        <v>39</v>
      </c>
      <c r="B48" s="113" t="s">
        <v>174</v>
      </c>
      <c r="C48" s="119">
        <v>100</v>
      </c>
      <c r="D48" s="115">
        <v>28613</v>
      </c>
      <c r="E48" s="116" t="s">
        <v>224</v>
      </c>
      <c r="F48" s="117">
        <v>1</v>
      </c>
      <c r="G48" s="118">
        <v>39.35</v>
      </c>
      <c r="H48" s="118">
        <v>3935</v>
      </c>
      <c r="I48" s="68"/>
    </row>
    <row r="49" spans="1:9" ht="31.5" x14ac:dyDescent="0.2">
      <c r="A49" s="112">
        <v>40</v>
      </c>
      <c r="B49" s="113" t="s">
        <v>174</v>
      </c>
      <c r="C49" s="119">
        <v>240</v>
      </c>
      <c r="D49" s="115">
        <v>28581</v>
      </c>
      <c r="E49" s="116" t="s">
        <v>225</v>
      </c>
      <c r="F49" s="117">
        <v>1</v>
      </c>
      <c r="G49" s="118">
        <v>90.85</v>
      </c>
      <c r="H49" s="118">
        <v>21804</v>
      </c>
      <c r="I49" s="68"/>
    </row>
    <row r="50" spans="1:9" ht="21" x14ac:dyDescent="0.2">
      <c r="A50" s="112">
        <v>41</v>
      </c>
      <c r="B50" s="113" t="s">
        <v>174</v>
      </c>
      <c r="C50" s="119">
        <v>330</v>
      </c>
      <c r="D50" s="115">
        <v>28593</v>
      </c>
      <c r="E50" s="116" t="s">
        <v>226</v>
      </c>
      <c r="F50" s="117">
        <v>1</v>
      </c>
      <c r="G50" s="118">
        <v>52.44</v>
      </c>
      <c r="H50" s="118">
        <v>17305.2</v>
      </c>
      <c r="I50" s="16"/>
    </row>
    <row r="51" spans="1:9" ht="21" x14ac:dyDescent="0.2">
      <c r="A51" s="112">
        <v>42</v>
      </c>
      <c r="B51" s="113" t="s">
        <v>179</v>
      </c>
      <c r="C51" s="119">
        <v>120</v>
      </c>
      <c r="D51" s="115">
        <v>28596</v>
      </c>
      <c r="E51" s="116" t="s">
        <v>227</v>
      </c>
      <c r="F51" s="117">
        <v>1</v>
      </c>
      <c r="G51" s="118">
        <v>33.83</v>
      </c>
      <c r="H51" s="118">
        <v>4059.6</v>
      </c>
      <c r="I51" s="16"/>
    </row>
    <row r="52" spans="1:9" ht="21" x14ac:dyDescent="0.2">
      <c r="A52" s="112">
        <v>43</v>
      </c>
      <c r="B52" s="113" t="s">
        <v>179</v>
      </c>
      <c r="C52" s="119">
        <v>20</v>
      </c>
      <c r="D52" s="115">
        <v>28614</v>
      </c>
      <c r="E52" s="116" t="s">
        <v>228</v>
      </c>
      <c r="F52" s="117">
        <v>1</v>
      </c>
      <c r="G52" s="118">
        <v>153.35</v>
      </c>
      <c r="H52" s="118">
        <v>3067</v>
      </c>
      <c r="I52" s="16"/>
    </row>
    <row r="53" spans="1:9" ht="42" x14ac:dyDescent="0.2">
      <c r="A53" s="112">
        <v>44</v>
      </c>
      <c r="B53" s="113" t="s">
        <v>183</v>
      </c>
      <c r="C53" s="114">
        <v>6000</v>
      </c>
      <c r="D53" s="115">
        <v>28598</v>
      </c>
      <c r="E53" s="120" t="s">
        <v>229</v>
      </c>
      <c r="F53" s="117">
        <v>1</v>
      </c>
      <c r="G53" s="118">
        <v>2.5099999999999998</v>
      </c>
      <c r="H53" s="118">
        <v>15060</v>
      </c>
      <c r="I53" s="16"/>
    </row>
    <row r="54" spans="1:9" ht="31.5" x14ac:dyDescent="0.2">
      <c r="A54" s="112">
        <v>45</v>
      </c>
      <c r="B54" s="113" t="s">
        <v>174</v>
      </c>
      <c r="C54" s="119">
        <v>70</v>
      </c>
      <c r="D54" s="115">
        <v>28601</v>
      </c>
      <c r="E54" s="116" t="s">
        <v>230</v>
      </c>
      <c r="F54" s="117">
        <v>1</v>
      </c>
      <c r="G54" s="118">
        <v>45.36</v>
      </c>
      <c r="H54" s="118">
        <v>3175.2</v>
      </c>
      <c r="I54" s="16"/>
    </row>
    <row r="55" spans="1:9" x14ac:dyDescent="0.2">
      <c r="A55" s="112">
        <v>46</v>
      </c>
      <c r="B55" s="113" t="s">
        <v>172</v>
      </c>
      <c r="C55" s="114">
        <v>1030</v>
      </c>
      <c r="D55" s="115">
        <v>28599</v>
      </c>
      <c r="E55" s="116" t="s">
        <v>231</v>
      </c>
      <c r="F55" s="117">
        <v>1</v>
      </c>
      <c r="G55" s="118">
        <v>31.31</v>
      </c>
      <c r="H55" s="118">
        <v>32249.3</v>
      </c>
      <c r="I55" s="16"/>
    </row>
    <row r="56" spans="1:9" ht="52.5" x14ac:dyDescent="0.2">
      <c r="A56" s="112">
        <v>47</v>
      </c>
      <c r="B56" s="113" t="s">
        <v>174</v>
      </c>
      <c r="C56" s="119">
        <v>315</v>
      </c>
      <c r="D56" s="115">
        <v>28594</v>
      </c>
      <c r="E56" s="120" t="s">
        <v>232</v>
      </c>
      <c r="F56" s="117">
        <v>1</v>
      </c>
      <c r="G56" s="118">
        <v>130.94999999999999</v>
      </c>
      <c r="H56" s="118">
        <v>41249.25</v>
      </c>
      <c r="I56" s="16"/>
    </row>
    <row r="57" spans="1:9" ht="21" x14ac:dyDescent="0.2">
      <c r="A57" s="112">
        <v>48</v>
      </c>
      <c r="B57" s="113" t="s">
        <v>179</v>
      </c>
      <c r="C57" s="119">
        <v>100</v>
      </c>
      <c r="D57" s="115">
        <v>28611</v>
      </c>
      <c r="E57" s="116" t="s">
        <v>233</v>
      </c>
      <c r="F57" s="117">
        <v>1</v>
      </c>
      <c r="G57" s="118">
        <v>159.44999999999999</v>
      </c>
      <c r="H57" s="118">
        <v>15945</v>
      </c>
      <c r="I57" s="16"/>
    </row>
    <row r="58" spans="1:9" ht="21" x14ac:dyDescent="0.2">
      <c r="A58" s="112">
        <v>49</v>
      </c>
      <c r="B58" s="113" t="s">
        <v>174</v>
      </c>
      <c r="C58" s="119">
        <v>9</v>
      </c>
      <c r="D58" s="115">
        <v>28605</v>
      </c>
      <c r="E58" s="116" t="s">
        <v>234</v>
      </c>
      <c r="F58" s="117">
        <v>1</v>
      </c>
      <c r="G58" s="118">
        <v>159.12</v>
      </c>
      <c r="H58" s="118">
        <v>1432.08</v>
      </c>
      <c r="I58" s="16"/>
    </row>
    <row r="59" spans="1:9" x14ac:dyDescent="0.2">
      <c r="A59" s="16"/>
      <c r="B59" s="16"/>
      <c r="C59" s="16"/>
      <c r="D59" s="16"/>
      <c r="E59" s="16"/>
      <c r="F59" s="16"/>
      <c r="G59" s="16"/>
      <c r="H59" s="121">
        <f>SUM(H10:H58)</f>
        <v>758915.17999999993</v>
      </c>
      <c r="I59" s="16"/>
    </row>
  </sheetData>
  <mergeCells count="11">
    <mergeCell ref="A5:E5"/>
    <mergeCell ref="F5:F6"/>
    <mergeCell ref="G5:G6"/>
    <mergeCell ref="A6:E6"/>
    <mergeCell ref="A1:I1"/>
    <mergeCell ref="A2:F2"/>
    <mergeCell ref="H2:I2"/>
    <mergeCell ref="A3:F3"/>
    <mergeCell ref="G3:I3"/>
    <mergeCell ref="A4:E4"/>
    <mergeCell ref="F4:I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REPAROS</vt:lpstr>
      <vt:lpstr>PLANILHA RESUMIDA</vt:lpstr>
    </vt:vector>
  </TitlesOfParts>
  <Company>EMPRESA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EMPRESA</dc:creator>
  <cp:lastModifiedBy>Marcio</cp:lastModifiedBy>
  <cp:lastPrinted>2023-11-14T13:20:12Z</cp:lastPrinted>
  <dcterms:created xsi:type="dcterms:W3CDTF">2008-03-18T21:30:25Z</dcterms:created>
  <dcterms:modified xsi:type="dcterms:W3CDTF">2024-10-16T16:08:50Z</dcterms:modified>
</cp:coreProperties>
</file>